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/>
  <mc:AlternateContent xmlns:mc="http://schemas.openxmlformats.org/markup-compatibility/2006">
    <mc:Choice Requires="x15">
      <x15ac:absPath xmlns:x15ac="http://schemas.microsoft.com/office/spreadsheetml/2010/11/ac" url="https://taxfoundation-my.sharepoint.com/personal/mhiggs_taxfoundation_org/Documents/"/>
    </mc:Choice>
  </mc:AlternateContent>
  <xr:revisionPtr revIDLastSave="0" documentId="8_{849BC7B6-EBCD-43C3-8091-AF6C2A153853}" xr6:coauthVersionLast="47" xr6:coauthVersionMax="47" xr10:uidLastSave="{00000000-0000-0000-0000-000000000000}"/>
  <bookViews>
    <workbookView xWindow="-98" yWindow="-98" windowWidth="21795" windowHeight="12975" xr2:uid="{E77483A6-8F3A-41EA-9B96-D9F6298505B7}"/>
  </bookViews>
  <sheets>
    <sheet name="Table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7" l="1"/>
  <c r="F6" i="7"/>
  <c r="F7" i="7"/>
  <c r="F8" i="7"/>
  <c r="F9" i="7"/>
  <c r="F11" i="7"/>
  <c r="F12" i="7"/>
  <c r="F14" i="7"/>
  <c r="F15" i="7"/>
  <c r="F17" i="7"/>
  <c r="F18" i="7"/>
  <c r="F19" i="7"/>
  <c r="F20" i="7"/>
  <c r="F21" i="7"/>
  <c r="F22" i="7"/>
  <c r="F24" i="7"/>
  <c r="F28" i="7"/>
  <c r="F29" i="7"/>
  <c r="F30" i="7"/>
  <c r="F31" i="7"/>
  <c r="F32" i="7"/>
  <c r="F33" i="7"/>
  <c r="F34" i="7"/>
  <c r="F36" i="7"/>
  <c r="F38" i="7"/>
  <c r="F39" i="7"/>
  <c r="F40" i="7"/>
  <c r="F45" i="7"/>
  <c r="F46" i="7"/>
  <c r="F47" i="7"/>
  <c r="F48" i="7"/>
  <c r="F49" i="7"/>
  <c r="F50" i="7"/>
  <c r="F51" i="7"/>
</calcChain>
</file>

<file path=xl/sharedStrings.xml><?xml version="1.0" encoding="utf-8"?>
<sst xmlns="http://schemas.openxmlformats.org/spreadsheetml/2006/main" count="96" uniqueCount="91">
  <si>
    <t>State</t>
  </si>
  <si>
    <t>Tax Charged</t>
  </si>
  <si>
    <t>Total Tax</t>
  </si>
  <si>
    <t>Total Tax per mL</t>
  </si>
  <si>
    <t>Rank (if useful)</t>
  </si>
  <si>
    <t>Alabama</t>
  </si>
  <si>
    <t>Alaska</t>
  </si>
  <si>
    <t>Title:</t>
  </si>
  <si>
    <t>State Vaping Tax and Estimates Taxes Charged</t>
  </si>
  <si>
    <t>Arizona</t>
  </si>
  <si>
    <t>Subtitle</t>
  </si>
  <si>
    <t>4-Pack of 1.8 mL Cartridges, 2025</t>
  </si>
  <si>
    <t>Arkansas</t>
  </si>
  <si>
    <t>Source</t>
  </si>
  <si>
    <t>Author calculations; state statutes</t>
  </si>
  <si>
    <t>California</t>
  </si>
  <si>
    <t>52.92% of wholesale; 12.5% of retail</t>
  </si>
  <si>
    <t>Colorado</t>
  </si>
  <si>
    <t>56% of manufacturing price</t>
  </si>
  <si>
    <t>Connecticut</t>
  </si>
  <si>
    <t>Closed: $0.40/mL; 10% of wholesale for other vapor products</t>
  </si>
  <si>
    <t>Delaware</t>
  </si>
  <si>
    <t>$0.05/mL</t>
  </si>
  <si>
    <t>Florida</t>
  </si>
  <si>
    <t>Georgia</t>
  </si>
  <si>
    <t>Open: 7% of wholesale; Closed system: $0.05/mL</t>
  </si>
  <si>
    <t>Hawaii</t>
  </si>
  <si>
    <t>70% of wholesale</t>
  </si>
  <si>
    <t>Idaho</t>
  </si>
  <si>
    <t>Illinois</t>
  </si>
  <si>
    <t>15% of wholesale</t>
  </si>
  <si>
    <t>Indiana</t>
  </si>
  <si>
    <t>Open: 15% of retail; Closed: 15% of wholesale</t>
  </si>
  <si>
    <t>Iowa</t>
  </si>
  <si>
    <t>Kansas</t>
  </si>
  <si>
    <t>Kentucky</t>
  </si>
  <si>
    <t>Open: 15% of wholesale; Closed: $1.50/cartridge</t>
  </si>
  <si>
    <t>Louisiana</t>
  </si>
  <si>
    <t>$0.15/mL</t>
  </si>
  <si>
    <t>Maine</t>
  </si>
  <si>
    <t>43% of wholesale</t>
  </si>
  <si>
    <t>Maryland</t>
  </si>
  <si>
    <t>Open: 12% of retail; Closed: 60% of retail</t>
  </si>
  <si>
    <t>Massachusetts</t>
  </si>
  <si>
    <t>75% of wholesale</t>
  </si>
  <si>
    <t>Michigan</t>
  </si>
  <si>
    <t>Minnesota</t>
  </si>
  <si>
    <t>95% of wholesale</t>
  </si>
  <si>
    <t>Mississippi</t>
  </si>
  <si>
    <t>Missouri</t>
  </si>
  <si>
    <t>Montana</t>
  </si>
  <si>
    <t>Nebraska</t>
  </si>
  <si>
    <t>10% retail if &gt;3 mL; $0.05/mL if ≤3 mL</t>
  </si>
  <si>
    <t>Nevada</t>
  </si>
  <si>
    <t>30% of wholesale</t>
  </si>
  <si>
    <t>New Hampshire</t>
  </si>
  <si>
    <t>Open: 8% of wholesale; Closed: $0.30/mL</t>
  </si>
  <si>
    <t>New Jersey</t>
  </si>
  <si>
    <t>Open: 10% of retail; Closed: $0.10/mL</t>
  </si>
  <si>
    <t>New Mexico</t>
  </si>
  <si>
    <t>Open: 12.5% of wholesale; Closed: $0.50/cartridge</t>
  </si>
  <si>
    <t>New York</t>
  </si>
  <si>
    <t>20% of retail</t>
  </si>
  <si>
    <t>North Carolina</t>
  </si>
  <si>
    <t>North Dakota</t>
  </si>
  <si>
    <t>Ohio</t>
  </si>
  <si>
    <t>$0.10/mL</t>
  </si>
  <si>
    <t>Oklahoma</t>
  </si>
  <si>
    <t>Oregon</t>
  </si>
  <si>
    <t>65% of wholesale</t>
  </si>
  <si>
    <t>Pennsylvania</t>
  </si>
  <si>
    <t>40% of wholesale</t>
  </si>
  <si>
    <t>Rhode Island</t>
  </si>
  <si>
    <t>Open: 10% of wholesale; Closed: $0.50/mL</t>
  </si>
  <si>
    <t>South Carolina</t>
  </si>
  <si>
    <t>South Dakota</t>
  </si>
  <si>
    <t>Tennessee</t>
  </si>
  <si>
    <t>Texas</t>
  </si>
  <si>
    <t>Utah</t>
  </si>
  <si>
    <t>Vermont</t>
  </si>
  <si>
    <t>92% of wholesale</t>
  </si>
  <si>
    <t>Virginia</t>
  </si>
  <si>
    <t>$0.11/mL</t>
  </si>
  <si>
    <t>Washington</t>
  </si>
  <si>
    <t>Open: $0.09/mL; Closed: $0.27/mL</t>
  </si>
  <si>
    <t>West Virginia</t>
  </si>
  <si>
    <t>$0.075/mL</t>
  </si>
  <si>
    <t>Wisconsin</t>
  </si>
  <si>
    <t>Wyoming</t>
  </si>
  <si>
    <t>District of Columbia</t>
  </si>
  <si>
    <t>71% of 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</si>
</sst>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rial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">
    <xf numFmtId="0" fontId="0" fillId="0" borderId="0" xfId="0"/>
    <xf numFmtId="44" fontId="0" fillId="0" borderId="0" xfId="1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EEF80669-88E3-4FE4-82C6-9D782D7B8238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862A1-448D-4D0A-97D0-8519910C1DBC}">
  <dimension ref="A1:J52"/>
  <sheetViews>
    <sheetView tabSelected="1" workbookViewId="0">
      <selection activeCell="G12" sqref="G12"/>
    </sheetView>
  </sheetViews>
  <sheetFormatPr defaultRowHeight="14.25"/>
  <cols>
    <col min="1" max="1" width="19.42578125" customWidth="1"/>
    <col min="2" max="2" width="34.1406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F1" t="s">
        <v>4</v>
      </c>
    </row>
    <row r="2" spans="1:10">
      <c r="A2" t="s">
        <v>5</v>
      </c>
      <c r="C2" s="1">
        <v>0</v>
      </c>
      <c r="D2" s="1">
        <v>0</v>
      </c>
    </row>
    <row r="3" spans="1:10">
      <c r="A3" t="s">
        <v>6</v>
      </c>
      <c r="C3" s="1">
        <v>0</v>
      </c>
      <c r="D3" s="1">
        <v>0</v>
      </c>
      <c r="I3" t="s">
        <v>7</v>
      </c>
      <c r="J3" t="s">
        <v>8</v>
      </c>
    </row>
    <row r="4" spans="1:10">
      <c r="A4" t="s">
        <v>9</v>
      </c>
      <c r="C4" s="1">
        <v>0</v>
      </c>
      <c r="D4" s="1">
        <v>0</v>
      </c>
      <c r="I4" t="s">
        <v>10</v>
      </c>
      <c r="J4" t="s">
        <v>11</v>
      </c>
    </row>
    <row r="5" spans="1:10">
      <c r="A5" t="s">
        <v>12</v>
      </c>
      <c r="C5" s="1">
        <v>0</v>
      </c>
      <c r="D5" s="1">
        <v>0</v>
      </c>
      <c r="I5" t="s">
        <v>13</v>
      </c>
      <c r="J5" t="s">
        <v>14</v>
      </c>
    </row>
    <row r="6" spans="1:10">
      <c r="A6" t="s">
        <v>15</v>
      </c>
      <c r="B6" t="s">
        <v>16</v>
      </c>
      <c r="C6" s="1">
        <v>16.286321602499999</v>
      </c>
      <c r="D6" s="1">
        <v>2.261989111458333</v>
      </c>
      <c r="F6">
        <f>RANK(C6,C$2:C$51,0)</f>
        <v>3</v>
      </c>
    </row>
    <row r="7" spans="1:10">
      <c r="A7" t="s">
        <v>17</v>
      </c>
      <c r="B7" t="s">
        <v>18</v>
      </c>
      <c r="C7" s="1">
        <v>10.550400000000002</v>
      </c>
      <c r="D7" s="1">
        <v>1.4653333333333336</v>
      </c>
      <c r="F7">
        <f>RANK(C7,C$2:C$51,0)</f>
        <v>8</v>
      </c>
    </row>
    <row r="8" spans="1:10">
      <c r="A8" t="s">
        <v>19</v>
      </c>
      <c r="B8" t="s">
        <v>20</v>
      </c>
      <c r="C8" s="1">
        <v>2.8800000000000003</v>
      </c>
      <c r="D8" s="1">
        <v>0.4</v>
      </c>
      <c r="F8">
        <f>RANK(C8,C$2:C$51,0)</f>
        <v>16</v>
      </c>
    </row>
    <row r="9" spans="1:10">
      <c r="A9" t="s">
        <v>21</v>
      </c>
      <c r="B9" t="s">
        <v>22</v>
      </c>
      <c r="C9" s="1">
        <v>0.36000000000000004</v>
      </c>
      <c r="D9" s="1">
        <v>0.05</v>
      </c>
      <c r="F9">
        <f>RANK(C9,C$2:C$51,0)</f>
        <v>28</v>
      </c>
    </row>
    <row r="10" spans="1:10">
      <c r="A10" t="s">
        <v>23</v>
      </c>
      <c r="C10" s="1">
        <v>0</v>
      </c>
      <c r="D10" s="1">
        <v>0</v>
      </c>
    </row>
    <row r="11" spans="1:10">
      <c r="A11" t="s">
        <v>24</v>
      </c>
      <c r="B11" t="s">
        <v>25</v>
      </c>
      <c r="C11" s="1">
        <v>0.36000000000000004</v>
      </c>
      <c r="D11" s="1">
        <v>0.05</v>
      </c>
      <c r="F11">
        <f>RANK(C11,C$2:C$51,0)</f>
        <v>28</v>
      </c>
    </row>
    <row r="12" spans="1:10">
      <c r="A12" t="s">
        <v>26</v>
      </c>
      <c r="B12" t="s">
        <v>27</v>
      </c>
      <c r="C12" s="1">
        <v>13.187999999999999</v>
      </c>
      <c r="D12" s="1">
        <v>1.8316666666666666</v>
      </c>
      <c r="F12">
        <f>RANK(C12,C$2:C$51,0)</f>
        <v>6</v>
      </c>
    </row>
    <row r="13" spans="1:10">
      <c r="A13" t="s">
        <v>28</v>
      </c>
      <c r="C13" s="1">
        <v>0</v>
      </c>
      <c r="D13" s="1">
        <v>0</v>
      </c>
    </row>
    <row r="14" spans="1:10">
      <c r="A14" t="s">
        <v>29</v>
      </c>
      <c r="B14" t="s">
        <v>30</v>
      </c>
      <c r="C14" s="1">
        <v>2.8260000000000001</v>
      </c>
      <c r="D14" s="1">
        <v>0.39250000000000002</v>
      </c>
      <c r="F14">
        <f>RANK(C14,C$2:C$51,0)</f>
        <v>17</v>
      </c>
    </row>
    <row r="15" spans="1:10">
      <c r="A15" t="s">
        <v>31</v>
      </c>
      <c r="B15" t="s">
        <v>32</v>
      </c>
      <c r="C15" s="1">
        <v>2.8260000000000001</v>
      </c>
      <c r="D15" s="1">
        <v>0.39250000000000002</v>
      </c>
      <c r="F15">
        <f>RANK(C15,C$2:C$51,0)</f>
        <v>17</v>
      </c>
    </row>
    <row r="16" spans="1:10">
      <c r="A16" t="s">
        <v>33</v>
      </c>
      <c r="C16" s="1">
        <v>0</v>
      </c>
      <c r="D16" s="1">
        <v>0</v>
      </c>
    </row>
    <row r="17" spans="1:6">
      <c r="A17" t="s">
        <v>34</v>
      </c>
      <c r="B17" t="s">
        <v>22</v>
      </c>
      <c r="C17" s="1">
        <v>0.36000000000000004</v>
      </c>
      <c r="D17" s="1">
        <v>0.05</v>
      </c>
      <c r="F17">
        <f t="shared" ref="F17:F22" si="0">RANK(C17,C$2:C$51,0)</f>
        <v>28</v>
      </c>
    </row>
    <row r="18" spans="1:6">
      <c r="A18" t="s">
        <v>35</v>
      </c>
      <c r="B18" t="s">
        <v>36</v>
      </c>
      <c r="C18" s="1">
        <v>6</v>
      </c>
      <c r="D18" s="1">
        <v>0.83333333333333326</v>
      </c>
      <c r="F18">
        <f t="shared" si="0"/>
        <v>12</v>
      </c>
    </row>
    <row r="19" spans="1:6">
      <c r="A19" t="s">
        <v>37</v>
      </c>
      <c r="B19" t="s">
        <v>38</v>
      </c>
      <c r="C19" s="1">
        <v>1.08</v>
      </c>
      <c r="D19" s="1">
        <v>0.15</v>
      </c>
      <c r="F19">
        <f t="shared" si="0"/>
        <v>23</v>
      </c>
    </row>
    <row r="20" spans="1:6">
      <c r="A20" t="s">
        <v>39</v>
      </c>
      <c r="B20" t="s">
        <v>40</v>
      </c>
      <c r="C20" s="1">
        <v>8.1012000000000004</v>
      </c>
      <c r="D20" s="1">
        <v>1.1251666666666666</v>
      </c>
      <c r="F20">
        <f t="shared" si="0"/>
        <v>10</v>
      </c>
    </row>
    <row r="21" spans="1:6">
      <c r="A21" t="s">
        <v>41</v>
      </c>
      <c r="B21" t="s">
        <v>42</v>
      </c>
      <c r="C21" s="1">
        <v>15.429959999999999</v>
      </c>
      <c r="D21" s="1">
        <v>2.1430499999999997</v>
      </c>
      <c r="F21">
        <f t="shared" si="0"/>
        <v>4</v>
      </c>
    </row>
    <row r="22" spans="1:6">
      <c r="A22" t="s">
        <v>43</v>
      </c>
      <c r="B22" t="s">
        <v>44</v>
      </c>
      <c r="C22" s="1">
        <v>14.129999999999999</v>
      </c>
      <c r="D22" s="1">
        <v>1.9624999999999999</v>
      </c>
      <c r="F22">
        <f t="shared" si="0"/>
        <v>5</v>
      </c>
    </row>
    <row r="23" spans="1:6">
      <c r="A23" t="s">
        <v>45</v>
      </c>
      <c r="C23" s="1">
        <v>0</v>
      </c>
      <c r="D23" s="1">
        <v>0</v>
      </c>
    </row>
    <row r="24" spans="1:6">
      <c r="A24" t="s">
        <v>46</v>
      </c>
      <c r="B24" t="s">
        <v>47</v>
      </c>
      <c r="C24" s="1">
        <v>17.898</v>
      </c>
      <c r="D24" s="1">
        <v>2.4858333333333333</v>
      </c>
      <c r="F24">
        <f>RANK(C24,C$2:C$51,0)</f>
        <v>1</v>
      </c>
    </row>
    <row r="25" spans="1:6">
      <c r="A25" t="s">
        <v>48</v>
      </c>
      <c r="C25" s="1">
        <v>0</v>
      </c>
      <c r="D25" s="1">
        <v>0</v>
      </c>
    </row>
    <row r="26" spans="1:6">
      <c r="A26" t="s">
        <v>49</v>
      </c>
      <c r="C26" s="1">
        <v>0</v>
      </c>
      <c r="D26" s="1">
        <v>0</v>
      </c>
    </row>
    <row r="27" spans="1:6">
      <c r="A27" t="s">
        <v>50</v>
      </c>
      <c r="C27" s="1">
        <v>0</v>
      </c>
      <c r="D27" s="1">
        <v>0</v>
      </c>
    </row>
    <row r="28" spans="1:6">
      <c r="A28" t="s">
        <v>51</v>
      </c>
      <c r="B28" t="s">
        <v>52</v>
      </c>
      <c r="C28" s="1">
        <v>0.36000000000000004</v>
      </c>
      <c r="D28" s="1">
        <v>0.05</v>
      </c>
      <c r="F28">
        <f t="shared" ref="F28:F34" si="1">RANK(C28,C$2:C$51,0)</f>
        <v>28</v>
      </c>
    </row>
    <row r="29" spans="1:6">
      <c r="A29" t="s">
        <v>53</v>
      </c>
      <c r="B29" t="s">
        <v>54</v>
      </c>
      <c r="C29" s="1">
        <v>5.6520000000000001</v>
      </c>
      <c r="D29" s="1">
        <v>0.78500000000000003</v>
      </c>
      <c r="F29">
        <f t="shared" si="1"/>
        <v>13</v>
      </c>
    </row>
    <row r="30" spans="1:6">
      <c r="A30" t="s">
        <v>55</v>
      </c>
      <c r="B30" t="s">
        <v>56</v>
      </c>
      <c r="C30" s="1">
        <v>2.16</v>
      </c>
      <c r="D30" s="1">
        <v>0.3</v>
      </c>
      <c r="F30">
        <f t="shared" si="1"/>
        <v>20</v>
      </c>
    </row>
    <row r="31" spans="1:6">
      <c r="A31" t="s">
        <v>57</v>
      </c>
      <c r="B31" t="s">
        <v>58</v>
      </c>
      <c r="C31" s="1">
        <v>0.72000000000000008</v>
      </c>
      <c r="D31" s="1">
        <v>0.1</v>
      </c>
      <c r="F31">
        <f t="shared" si="1"/>
        <v>25</v>
      </c>
    </row>
    <row r="32" spans="1:6">
      <c r="A32" t="s">
        <v>59</v>
      </c>
      <c r="B32" t="s">
        <v>60</v>
      </c>
      <c r="C32" s="1">
        <v>2</v>
      </c>
      <c r="D32" s="1">
        <v>0.27777777777777779</v>
      </c>
      <c r="F32">
        <f t="shared" si="1"/>
        <v>21</v>
      </c>
    </row>
    <row r="33" spans="1:6">
      <c r="A33" t="s">
        <v>61</v>
      </c>
      <c r="B33" t="s">
        <v>62</v>
      </c>
      <c r="C33" s="1">
        <v>5.1433200000000001</v>
      </c>
      <c r="D33" s="1">
        <v>0.71435000000000004</v>
      </c>
      <c r="F33">
        <f t="shared" si="1"/>
        <v>14</v>
      </c>
    </row>
    <row r="34" spans="1:6">
      <c r="A34" t="s">
        <v>63</v>
      </c>
      <c r="B34" t="s">
        <v>22</v>
      </c>
      <c r="C34" s="1">
        <v>0.36000000000000004</v>
      </c>
      <c r="D34" s="1">
        <v>0.05</v>
      </c>
      <c r="F34">
        <f t="shared" si="1"/>
        <v>28</v>
      </c>
    </row>
    <row r="35" spans="1:6">
      <c r="A35" t="s">
        <v>64</v>
      </c>
      <c r="C35" s="1">
        <v>0</v>
      </c>
      <c r="D35" s="1">
        <v>0</v>
      </c>
    </row>
    <row r="36" spans="1:6">
      <c r="A36" t="s">
        <v>65</v>
      </c>
      <c r="B36" t="s">
        <v>66</v>
      </c>
      <c r="C36" s="1">
        <v>0.72000000000000008</v>
      </c>
      <c r="D36" s="1">
        <v>0.1</v>
      </c>
      <c r="F36">
        <f>RANK(C36,C$2:C$51,0)</f>
        <v>25</v>
      </c>
    </row>
    <row r="37" spans="1:6">
      <c r="A37" t="s">
        <v>67</v>
      </c>
      <c r="C37" s="1">
        <v>0</v>
      </c>
      <c r="D37" s="1">
        <v>0</v>
      </c>
    </row>
    <row r="38" spans="1:6">
      <c r="A38" t="s">
        <v>68</v>
      </c>
      <c r="B38" t="s">
        <v>69</v>
      </c>
      <c r="C38" s="1">
        <v>12.246</v>
      </c>
      <c r="D38" s="1">
        <v>1.7008333333333334</v>
      </c>
      <c r="F38">
        <f>RANK(C38,C$2:C$51,0)</f>
        <v>7</v>
      </c>
    </row>
    <row r="39" spans="1:6">
      <c r="A39" t="s">
        <v>70</v>
      </c>
      <c r="B39" t="s">
        <v>71</v>
      </c>
      <c r="C39" s="1">
        <v>7.5360000000000005</v>
      </c>
      <c r="D39" s="1">
        <v>1.0466666666666666</v>
      </c>
      <c r="F39">
        <f>RANK(C39,C$2:C$51,0)</f>
        <v>11</v>
      </c>
    </row>
    <row r="40" spans="1:6">
      <c r="A40" t="s">
        <v>72</v>
      </c>
      <c r="B40" t="s">
        <v>73</v>
      </c>
      <c r="C40" s="1">
        <v>3.6</v>
      </c>
      <c r="D40" s="1">
        <v>0.5</v>
      </c>
      <c r="F40">
        <f>RANK(C40,C$2:C$51,0)</f>
        <v>15</v>
      </c>
    </row>
    <row r="41" spans="1:6">
      <c r="A41" t="s">
        <v>74</v>
      </c>
      <c r="C41" s="1">
        <v>0</v>
      </c>
      <c r="D41" s="1">
        <v>0</v>
      </c>
    </row>
    <row r="42" spans="1:6">
      <c r="A42" t="s">
        <v>75</v>
      </c>
      <c r="C42" s="1">
        <v>0</v>
      </c>
      <c r="D42" s="1">
        <v>0</v>
      </c>
    </row>
    <row r="43" spans="1:6">
      <c r="A43" t="s">
        <v>76</v>
      </c>
      <c r="C43" s="1">
        <v>0</v>
      </c>
      <c r="D43" s="1">
        <v>0</v>
      </c>
    </row>
    <row r="44" spans="1:6">
      <c r="A44" t="s">
        <v>77</v>
      </c>
      <c r="C44" s="1">
        <v>0</v>
      </c>
      <c r="D44" s="1">
        <v>0</v>
      </c>
    </row>
    <row r="45" spans="1:6">
      <c r="A45" t="s">
        <v>78</v>
      </c>
      <c r="B45" t="s">
        <v>18</v>
      </c>
      <c r="C45" s="1">
        <v>10.550400000000002</v>
      </c>
      <c r="D45" s="1">
        <v>1.4653333333333336</v>
      </c>
      <c r="F45">
        <f t="shared" ref="F45:F51" si="2">RANK(C45,C$2:C$51,0)</f>
        <v>8</v>
      </c>
    </row>
    <row r="46" spans="1:6">
      <c r="A46" t="s">
        <v>79</v>
      </c>
      <c r="B46" t="s">
        <v>80</v>
      </c>
      <c r="C46" s="1">
        <v>17.332799999999999</v>
      </c>
      <c r="D46" s="1">
        <v>2.4073333333333333</v>
      </c>
      <c r="F46">
        <f t="shared" si="2"/>
        <v>2</v>
      </c>
    </row>
    <row r="47" spans="1:6">
      <c r="A47" t="s">
        <v>81</v>
      </c>
      <c r="B47" t="s">
        <v>82</v>
      </c>
      <c r="C47" s="1">
        <v>0.79200000000000004</v>
      </c>
      <c r="D47" s="1">
        <v>0.11</v>
      </c>
      <c r="F47">
        <f t="shared" si="2"/>
        <v>24</v>
      </c>
    </row>
    <row r="48" spans="1:6">
      <c r="A48" t="s">
        <v>83</v>
      </c>
      <c r="B48" t="s">
        <v>84</v>
      </c>
      <c r="C48" s="1">
        <v>1.9440000000000002</v>
      </c>
      <c r="D48" s="1">
        <v>0.27</v>
      </c>
      <c r="F48">
        <f t="shared" si="2"/>
        <v>22</v>
      </c>
    </row>
    <row r="49" spans="1:6">
      <c r="A49" t="s">
        <v>85</v>
      </c>
      <c r="B49" t="s">
        <v>86</v>
      </c>
      <c r="C49" s="1">
        <v>0.54</v>
      </c>
      <c r="D49" s="1">
        <v>7.4999999999999997E-2</v>
      </c>
      <c r="F49">
        <f t="shared" si="2"/>
        <v>27</v>
      </c>
    </row>
    <row r="50" spans="1:6">
      <c r="A50" t="s">
        <v>87</v>
      </c>
      <c r="B50" t="s">
        <v>22</v>
      </c>
      <c r="C50" s="1">
        <v>0.36000000000000004</v>
      </c>
      <c r="D50" s="1">
        <v>0.05</v>
      </c>
      <c r="F50">
        <f t="shared" si="2"/>
        <v>28</v>
      </c>
    </row>
    <row r="51" spans="1:6">
      <c r="A51" t="s">
        <v>88</v>
      </c>
      <c r="B51" t="s">
        <v>30</v>
      </c>
      <c r="C51" s="1">
        <v>2.8260000000000001</v>
      </c>
      <c r="D51" s="1">
        <v>0.39250000000000002</v>
      </c>
      <c r="F51">
        <f t="shared" si="2"/>
        <v>17</v>
      </c>
    </row>
    <row r="52" spans="1:6">
      <c r="A52" t="s">
        <v>89</v>
      </c>
      <c r="B52" t="s">
        <v>90</v>
      </c>
      <c r="C52" s="1">
        <v>13.376399999999999</v>
      </c>
      <c r="D52" s="1">
        <v>1.857833333333333</v>
      </c>
      <c r="F52">
        <f>RANK(C52,C$2:C$52,0)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 Macumber-Rosin</dc:creator>
  <cp:keywords/>
  <dc:description/>
  <cp:lastModifiedBy/>
  <cp:revision/>
  <dcterms:created xsi:type="dcterms:W3CDTF">2024-07-02T16:29:41Z</dcterms:created>
  <dcterms:modified xsi:type="dcterms:W3CDTF">2025-06-23T15:31:33Z</dcterms:modified>
  <cp:category/>
  <cp:contentStatus/>
</cp:coreProperties>
</file>