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C:\Users\KevinKaufman\Tax Foundation Dropbox\Kevin Kaufman\PC\Downloads\"/>
    </mc:Choice>
  </mc:AlternateContent>
  <xr:revisionPtr revIDLastSave="0" documentId="8_{7647EED4-5EB4-4F91-A9F2-C4F42A560C4D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Appendix Table 1" sheetId="4" r:id="rId1"/>
    <sheet name="Appendix Table 2" sheetId="8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U20" i="4" l="1"/>
  <c r="BU19" i="4"/>
  <c r="E19" i="4"/>
  <c r="E20" i="4"/>
  <c r="E34" i="4"/>
  <c r="G20" i="4"/>
  <c r="D20" i="4"/>
  <c r="F20" i="4" s="1"/>
  <c r="BF2" i="4"/>
  <c r="CD4" i="4"/>
  <c r="U6" i="4"/>
  <c r="BK20" i="4"/>
  <c r="BI20" i="4"/>
  <c r="BL20" i="4" s="1"/>
  <c r="AC20" i="4"/>
  <c r="AC34" i="4"/>
  <c r="AA34" i="4"/>
  <c r="AC28" i="4"/>
  <c r="AA28" i="4"/>
  <c r="AC23" i="4"/>
  <c r="AA23" i="4"/>
  <c r="AA20" i="4"/>
  <c r="AG20" i="4"/>
  <c r="AE20" i="4"/>
  <c r="M34" i="4"/>
  <c r="M28" i="4"/>
  <c r="M23" i="4"/>
  <c r="M20" i="4"/>
  <c r="A55" i="4"/>
  <c r="BN33" i="4"/>
  <c r="BL33" i="4"/>
  <c r="BJ33" i="4"/>
  <c r="BH33" i="4"/>
  <c r="BF33" i="4"/>
  <c r="BD33" i="4"/>
  <c r="BB33" i="4"/>
  <c r="AZ33" i="4"/>
  <c r="V33" i="4"/>
  <c r="T33" i="4"/>
  <c r="BN27" i="4"/>
  <c r="BL27" i="4"/>
  <c r="BJ27" i="4"/>
  <c r="BH27" i="4"/>
  <c r="BF27" i="4"/>
  <c r="BD27" i="4"/>
  <c r="BB27" i="4"/>
  <c r="AZ27" i="4"/>
  <c r="V27" i="4"/>
  <c r="T27" i="4"/>
  <c r="BN24" i="4"/>
  <c r="BB24" i="4"/>
  <c r="BN22" i="4"/>
  <c r="BL22" i="4"/>
  <c r="BJ22" i="4"/>
  <c r="BB22" i="4"/>
  <c r="AZ22" i="4"/>
  <c r="V22" i="4"/>
  <c r="T22" i="4"/>
  <c r="BD21" i="4"/>
  <c r="BR18" i="4"/>
  <c r="BN18" i="4"/>
  <c r="BL18" i="4"/>
  <c r="BJ18" i="4"/>
  <c r="BB18" i="4"/>
  <c r="AZ18" i="4"/>
  <c r="V18" i="4"/>
  <c r="T18" i="4"/>
</calcChain>
</file>

<file path=xl/sharedStrings.xml><?xml version="1.0" encoding="utf-8"?>
<sst xmlns="http://schemas.openxmlformats.org/spreadsheetml/2006/main" count="11950" uniqueCount="429">
  <si>
    <t>Salaries and wages</t>
  </si>
  <si>
    <t>Ordinary dividends</t>
  </si>
  <si>
    <t>Unemployment compensation</t>
  </si>
  <si>
    <t>Taxable interest</t>
  </si>
  <si>
    <t>Table 1.4.  All Returns: Sources of Income, Adjustments, and Tax Items, 
by Size of Adjusted Gross Income, Tax Year 2021 (Filing Year 2022)</t>
  </si>
  <si>
    <t>(All figures are estimates based on samples—money amounts are in thousands of dollars)</t>
  </si>
  <si>
    <t>Size of
adjusted gross
income</t>
  </si>
  <si>
    <t>Number
of
returns</t>
  </si>
  <si>
    <t>Adjusted
gross income
less deficit</t>
  </si>
  <si>
    <t>Total income</t>
  </si>
  <si>
    <t>Tax-exempt interest [1]</t>
  </si>
  <si>
    <t>Qualified dividends [1]</t>
  </si>
  <si>
    <t>State income tax refunds</t>
  </si>
  <si>
    <t>Alimony received</t>
  </si>
  <si>
    <t>Business or profession</t>
  </si>
  <si>
    <t xml:space="preserve"> Capital gain distributions
reported on Form 1040</t>
  </si>
  <si>
    <t>Sales of capital assets reported on Form 1040, Schedule D [2]</t>
  </si>
  <si>
    <t>Sales of property
other than capital assets</t>
  </si>
  <si>
    <t>Taxable Individual Retirement
Arrangement (IRA) distributions</t>
  </si>
  <si>
    <t>Pensions and annuities</t>
  </si>
  <si>
    <t>Rent</t>
  </si>
  <si>
    <t>Royalty</t>
  </si>
  <si>
    <t>Farm rental</t>
  </si>
  <si>
    <t>Total rental and royalty</t>
  </si>
  <si>
    <t xml:space="preserve">Partnership </t>
  </si>
  <si>
    <t>S corporation</t>
  </si>
  <si>
    <t>Estate and trust</t>
  </si>
  <si>
    <t>Farm</t>
  </si>
  <si>
    <t>Social security benefits</t>
  </si>
  <si>
    <t>Foreign-earned income exclusion</t>
  </si>
  <si>
    <t>Other income</t>
  </si>
  <si>
    <t>Net operating loss</t>
  </si>
  <si>
    <t>Gambling earnings</t>
  </si>
  <si>
    <t>Cancellation of debt</t>
  </si>
  <si>
    <t>Taxable health savings
account distributions</t>
  </si>
  <si>
    <t>Statutory adjustments</t>
  </si>
  <si>
    <t>Charitable contributions if
took standard deduction</t>
  </si>
  <si>
    <t>Basic standard deduction</t>
  </si>
  <si>
    <t>Additional standard deduction</t>
  </si>
  <si>
    <t>Disaster loss deduction</t>
  </si>
  <si>
    <t>Total itemized deductions</t>
  </si>
  <si>
    <t>Qualified business
income deduction</t>
  </si>
  <si>
    <t>Total standard or itemized deduction
plus qualified business
income deduction</t>
  </si>
  <si>
    <t>Taxable income</t>
  </si>
  <si>
    <t>Alternative minimum tax</t>
  </si>
  <si>
    <t>Excess advance premium
tax credit repayment</t>
  </si>
  <si>
    <t>Income tax before credits</t>
  </si>
  <si>
    <t>Net
income</t>
  </si>
  <si>
    <t>Net
loss</t>
  </si>
  <si>
    <t>Taxable
net gain</t>
  </si>
  <si>
    <t>Taxable
net loss</t>
  </si>
  <si>
    <t>Net loss (includes
nondeductible loss)</t>
  </si>
  <si>
    <t>Total [1]</t>
  </si>
  <si>
    <t>Taxable</t>
  </si>
  <si>
    <t>Total [3]</t>
  </si>
  <si>
    <t>Educator expenses
deduction</t>
  </si>
  <si>
    <t>Certain business expenses of
reservists, performing artists, etc.</t>
  </si>
  <si>
    <t>Health savings
account deduction</t>
  </si>
  <si>
    <t>Moving expenses
adjustment</t>
  </si>
  <si>
    <t>Deductible part of
self-employment tax</t>
  </si>
  <si>
    <t>Payments to a
Keogh plan</t>
  </si>
  <si>
    <t>Self-employed health
insurance deduction</t>
  </si>
  <si>
    <t>Penalty on early
withdrawal of savings</t>
  </si>
  <si>
    <t>Alimony
paid</t>
  </si>
  <si>
    <t>IRA payments</t>
  </si>
  <si>
    <t>Student loan
interest deduction</t>
  </si>
  <si>
    <t>Other
adjustments</t>
  </si>
  <si>
    <t>Net gain</t>
  </si>
  <si>
    <t>Net loss</t>
  </si>
  <si>
    <t>Taxable [3]</t>
  </si>
  <si>
    <t>Number of
returns</t>
  </si>
  <si>
    <t>Amount</t>
  </si>
  <si>
    <t>All returns, total</t>
  </si>
  <si>
    <t>No adjusted gross income</t>
  </si>
  <si>
    <t>$1 under $5,000</t>
  </si>
  <si>
    <t>$5,000 under $10,000</t>
  </si>
  <si>
    <t>$10,000 under $15,000</t>
  </si>
  <si>
    <t xml:space="preserve"> 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</si>
  <si>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</si>
  <si>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</si>
  <si>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</si>
  <si>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</si>
  <si>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</si>
  <si>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</si>
  <si>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</si>
  <si>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</si>
  <si>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</si>
  <si>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</si>
  <si>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</si>
  <si>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</si>
  <si>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</si>
  <si>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</si>
  <si>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</si>
  <si>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Taxable returns, total</t>
  </si>
  <si>
    <t>$1,000,000 or more</t>
  </si>
  <si>
    <t>Nontaxable returns, total</t>
  </si>
  <si>
    <t>* Estimate should be used with caution because of the small number of sample returns on which it is based.</t>
  </si>
  <si>
    <t>** Data combined to avoid disclosure of information for specific taxpayers.</t>
  </si>
  <si>
    <t>[1] Not included in total income.</t>
  </si>
  <si>
    <t>[3] Includes domestic production activities deduction, Archer medical savings account deduction, and foreign housing deduction
not shown separately.</t>
  </si>
  <si>
    <t>NOTE:  Detail may not add to totals because of rounding.</t>
  </si>
  <si>
    <t>SOURCE: IRS, Statistics of Income Division, Publication 1304, November 2023</t>
  </si>
  <si>
    <t>Table A.  All Individual Income Tax Returns: Selected Income and Tax Items
in Current and Constant 1990 Dollars, Tax Years 1990-2021</t>
  </si>
  <si>
    <t>[All figures are estimates based on samples--money amounts are in thousands of dollars]</t>
  </si>
  <si>
    <t>Item [1]</t>
  </si>
  <si>
    <t>Current dollars</t>
  </si>
  <si>
    <t>Percent change,
2020 to 2021</t>
  </si>
  <si>
    <t>Constant 1990 dollars [9]</t>
  </si>
  <si>
    <t>All returns</t>
  </si>
  <si>
    <t>[10] 118,218,327</t>
  </si>
  <si>
    <t>[13] 142,978,806</t>
  </si>
  <si>
    <t xml:space="preserve">    Electronically filed returns</t>
  </si>
  <si>
    <t>Form 1040 returns</t>
  </si>
  <si>
    <t>Form 1040A returns</t>
  </si>
  <si>
    <t>[16] 460,018</t>
  </si>
  <si>
    <t>N/A</t>
  </si>
  <si>
    <t>[14]</t>
  </si>
  <si>
    <t>[16] 163,420</t>
  </si>
  <si>
    <t>Form 1040EZ returns</t>
  </si>
  <si>
    <t>[12] 22,570,653</t>
  </si>
  <si>
    <t>[16] 438,651</t>
  </si>
  <si>
    <t>[11] 11,771,948</t>
  </si>
  <si>
    <t>[11] 12,708,657</t>
  </si>
  <si>
    <t>[16] 171,238</t>
  </si>
  <si>
    <t>Form 1040PC returns</t>
  </si>
  <si>
    <t>Form 1040-SR returns</t>
  </si>
  <si>
    <t>Returns with virtual currency yes box checked</t>
  </si>
  <si>
    <t>Salaries and wages: Number of returns</t>
  </si>
  <si>
    <t xml:space="preserve">    Amount</t>
  </si>
  <si>
    <t>Taxable interest: Number of returns</t>
  </si>
  <si>
    <t>Tax-exempt interest [2]: Number of returns</t>
  </si>
  <si>
    <t>Ordinary dividends: Number of returns</t>
  </si>
  <si>
    <t>Qualified dividends [2]: Number of returns</t>
  </si>
  <si>
    <t>State income tax refunds: Number of returns</t>
  </si>
  <si>
    <t>Alimony received: Number of returns</t>
  </si>
  <si>
    <t>Business or profession net income less loss: Number of returns</t>
  </si>
  <si>
    <t>Net capital gain less loss: Number of returns</t>
  </si>
  <si>
    <t>Capital gain distributions reported on Form 1040: Number of returns</t>
  </si>
  <si>
    <t>Sales of property other than capital assets, net gain less loss: Number of returns</t>
  </si>
  <si>
    <t>Total Individual Retirement Arrangement (IRA) distributions [2]: Number of returns</t>
  </si>
  <si>
    <t>[16] 274,605</t>
  </si>
  <si>
    <t>[16] 6,845,240</t>
  </si>
  <si>
    <t>[16] 3,563,373</t>
  </si>
  <si>
    <t>Taxable IRA distributions: Number of returns</t>
  </si>
  <si>
    <t>[16] 253,031</t>
  </si>
  <si>
    <t>[16] 5,523,744</t>
  </si>
  <si>
    <t>[16] 2,875,452</t>
  </si>
  <si>
    <t>Total pensions and annuities [2]: Number of returns</t>
  </si>
  <si>
    <t>[16] 657,602</t>
  </si>
  <si>
    <t>[16] 23,905,082</t>
  </si>
  <si>
    <t>[16] 12,444,082</t>
  </si>
  <si>
    <t>Taxable pensions and annuities: Number of returns</t>
  </si>
  <si>
    <t>[16] 618,423</t>
  </si>
  <si>
    <t>[16] 16,511,632</t>
  </si>
  <si>
    <t>[16] 8,595,332</t>
  </si>
  <si>
    <t>Total IRA, pensions and annuities [2]: Number of returns</t>
  </si>
  <si>
    <t>Taxable IRA, pensions and annuities: Number of returns</t>
  </si>
  <si>
    <t>Rents, royalties, partnerships, estates, trusts, etc.: Number of returns</t>
  </si>
  <si>
    <t>Farm net income less loss: Number of returns</t>
  </si>
  <si>
    <t>Unemployment compensation: Number of returns</t>
  </si>
  <si>
    <t>Unemployment compensation exclusion amount: Number of returns</t>
  </si>
  <si>
    <t>Total social security benefits [2]: Number of returns</t>
  </si>
  <si>
    <t>Taxable social security benefits: Number of returns</t>
  </si>
  <si>
    <t>Foreign-earned income exclusion [3]: Number of returns</t>
  </si>
  <si>
    <t>Net operating loss [3]: Number of returns</t>
  </si>
  <si>
    <t>Cancellation of debt [3]: Number of returns</t>
  </si>
  <si>
    <t>Taxable health savings account distributions [3]: Number of returns</t>
  </si>
  <si>
    <t>Repatriated deferred (section 965) income as shareholders
of certain foreign corporations [3]: Number of returns</t>
  </si>
  <si>
    <t>Limitation on business losses: Number of returns</t>
  </si>
  <si>
    <t>Global intangible low tax income: Number of returns</t>
  </si>
  <si>
    <t>Alaska permanent fund dividends [3]: Number of returns</t>
  </si>
  <si>
    <t>Jury duty pay [3]: Number of returns</t>
  </si>
  <si>
    <t>Prizes and awards [3]: Number of returns</t>
  </si>
  <si>
    <t>Activity not engaged in for profit income [3]: Number of returns</t>
  </si>
  <si>
    <t>Stock options [3]: Number of returns</t>
  </si>
  <si>
    <t>Income from the rental of personal property [3]: Number of returns</t>
  </si>
  <si>
    <t>Olympic and paralympic medals and USOC prize money [3]: Number of returns</t>
  </si>
  <si>
    <t>[17]</t>
  </si>
  <si>
    <t>Section 951(a) inclusion [3]: Number of returns</t>
  </si>
  <si>
    <t>Taxable distributions from an ABLE account [3]: Number of returns</t>
  </si>
  <si>
    <t>Gambling earnings [3]: Number of returns</t>
  </si>
  <si>
    <t>Other income less loss [3]: Number of returns</t>
  </si>
  <si>
    <t>Total other income: Number of returns</t>
  </si>
  <si>
    <t>Total income: Number of returns</t>
  </si>
  <si>
    <t>Educator expenses: Number of returns</t>
  </si>
  <si>
    <t>Certain business expenses of reservists, performing artists, etc.: Number of returns</t>
  </si>
  <si>
    <t>Health savings account deduction: Number of returns</t>
  </si>
  <si>
    <t>Moving expenses: Number of returns</t>
  </si>
  <si>
    <t>Deductible part of self-employment tax: Number of returns</t>
  </si>
  <si>
    <t>Payments to a Keogh plan: Number of returns</t>
  </si>
  <si>
    <t>Self-employed health insurance: Number of returns</t>
  </si>
  <si>
    <t>Penalty on early withdrawal of savings: Number of returns</t>
  </si>
  <si>
    <t>Alimony paid adjustment: Number of returns</t>
  </si>
  <si>
    <t>Total taxpayer IRA adjustment: Number of returns</t>
  </si>
  <si>
    <t>Student loan interest deduction: Number of returns</t>
  </si>
  <si>
    <t>Tuition and fees deduction: Number of returns</t>
  </si>
  <si>
    <t>[14] 27,064</t>
  </si>
  <si>
    <t>[16] 27,971</t>
  </si>
  <si>
    <t>[14] 1,285,659</t>
  </si>
  <si>
    <t>[14] 56,458</t>
  </si>
  <si>
    <t>[16] 50,422</t>
  </si>
  <si>
    <t>[14] 29,390</t>
  </si>
  <si>
    <t>[14] 1,539,477</t>
  </si>
  <si>
    <t>[16] 24,323</t>
  </si>
  <si>
    <t>Domestic production activities deduction: Number of returns</t>
  </si>
  <si>
    <t>* 11,133</t>
  </si>
  <si>
    <t>* 67,614</t>
  </si>
  <si>
    <t>Archer medical savings account deduction: Number of returns</t>
  </si>
  <si>
    <t>* 3,082</t>
  </si>
  <si>
    <t>* 1,997</t>
  </si>
  <si>
    <t>* 4,971</t>
  </si>
  <si>
    <t>* 4,900</t>
  </si>
  <si>
    <t>* 2,543</t>
  </si>
  <si>
    <t>* 2,364</t>
  </si>
  <si>
    <t>Foreign housing deductions: Number of returns</t>
  </si>
  <si>
    <t>Jury duty pay adjustment [4]: Number of returns</t>
  </si>
  <si>
    <t>Deductible expenses related to income reported from rental of personal property
engaged in for property [4]: Number of returns</t>
  </si>
  <si>
    <t>Nontaxable Olympic and Paralympic medal and USOC prize money [4]: Number of returns</t>
  </si>
  <si>
    <t>* 3,003</t>
  </si>
  <si>
    <t>* 8,753</t>
  </si>
  <si>
    <t>* 4,222</t>
  </si>
  <si>
    <t>Reforestation amortization and expenses [4]: Number of returns</t>
  </si>
  <si>
    <t>Repayment of supplemental unemployment benefits [4]: Number of returns</t>
  </si>
  <si>
    <t>Contributions to Section 501(c)(18)(D) pension plans [4]: Number of returns</t>
  </si>
  <si>
    <t>Contributions by certain chaplains to Section 403(b) plans [4]: Number of returns</t>
  </si>
  <si>
    <t>* 8,031</t>
  </si>
  <si>
    <t>* 34,294</t>
  </si>
  <si>
    <t>* 16,543</t>
  </si>
  <si>
    <t>Attorney fees and court costs for actions involving certain unlawful discrimination claims [4]: Number of returns</t>
  </si>
  <si>
    <t>Attorney fees and court costs paid in connection with and award from the IRS [4]: Number of returns</t>
  </si>
  <si>
    <t>* 1,023</t>
  </si>
  <si>
    <t>* 44,595</t>
  </si>
  <si>
    <t>* 21,512</t>
  </si>
  <si>
    <t>Excess deductions of Section 67(e) expenses [4]: Number of returns</t>
  </si>
  <si>
    <t>Other adjustments: Number of returns</t>
  </si>
  <si>
    <t>Total other adjustments: Number of returns</t>
  </si>
  <si>
    <t>Total statutory adjustments: Number of returns</t>
  </si>
  <si>
    <t>Adjusted gross income or loss (AGI): Amount</t>
  </si>
  <si>
    <t>Total standard deduction plus charitable contributions or itemized deductions: Number of returns</t>
  </si>
  <si>
    <t>Charitable contributions if took standard deduction: Number of returns</t>
  </si>
  <si>
    <t>Total itemized deductions: Number of returns</t>
  </si>
  <si>
    <t>Qualified business income deduction: Number of returns</t>
  </si>
  <si>
    <t xml:space="preserve">Total standard deduction: Number of returns </t>
  </si>
  <si>
    <t>Basic standard deduction: Number of returns</t>
  </si>
  <si>
    <t xml:space="preserve">Additional standard deduction: Number of returns </t>
  </si>
  <si>
    <t xml:space="preserve">Real estate tax, new motor vehicle tax, or net disaster loss increase
in standard deduction: Number of returns </t>
  </si>
  <si>
    <t>[14] 23,790</t>
  </si>
  <si>
    <t>[14] 19,148</t>
  </si>
  <si>
    <t>[14] 16,986</t>
  </si>
  <si>
    <t>[14] 15,586</t>
  </si>
  <si>
    <t>[14] 9,870</t>
  </si>
  <si>
    <t>[14] 8,871</t>
  </si>
  <si>
    <t xml:space="preserve">AGI less deductions: Number of returns </t>
  </si>
  <si>
    <t>Number of exemptions</t>
  </si>
  <si>
    <t>[14] 7,985,638</t>
  </si>
  <si>
    <t>Exemption amount</t>
  </si>
  <si>
    <t>[14] 31,700,890</t>
  </si>
  <si>
    <t>Taxable income: Number of returns</t>
  </si>
  <si>
    <t>Capital construction fund reduction: Number of returns</t>
  </si>
  <si>
    <t xml:space="preserve">Domestic production activities deductions passed through from an
agricultural or horticultural cooperative: Number of returns </t>
  </si>
  <si>
    <t>[16] 813</t>
  </si>
  <si>
    <t>[16] 70,674</t>
  </si>
  <si>
    <t>[16] 36,150</t>
  </si>
  <si>
    <t>Tax from table, rate schedules, etc.: Number of returns</t>
  </si>
  <si>
    <t>Additional taxes: Number of returns</t>
  </si>
  <si>
    <t>* 3,222</t>
  </si>
  <si>
    <t>* 449</t>
  </si>
  <si>
    <t>* 230</t>
  </si>
  <si>
    <t>Alternative minimum tax: Number of returns</t>
  </si>
  <si>
    <t>Excess advance premium tax credit repayment: Number of returns</t>
  </si>
  <si>
    <t>Income tax before credits: Number of returns</t>
  </si>
  <si>
    <t>Child care credit: Number of returns</t>
  </si>
  <si>
    <t>Credit for elderly or disabled: Number of returns</t>
  </si>
  <si>
    <t>Education credits: Number of returns</t>
  </si>
  <si>
    <t>Residential energy credit: Number of returns</t>
  </si>
  <si>
    <t>Foreign tax credit: Number of returns</t>
  </si>
  <si>
    <t>Nonrefundable child and other dependent tax credit: Number of returns</t>
  </si>
  <si>
    <t>Retirement savings contributions credit: Number of returns</t>
  </si>
  <si>
    <t>Mortgage interest credit: Number of returns</t>
  </si>
  <si>
    <t>Adoption credit: Number of returns</t>
  </si>
  <si>
    <t>General business credit: Number of returns</t>
  </si>
  <si>
    <t>Prior-year minimum tax credit: Number of returns</t>
  </si>
  <si>
    <t>Alternative motor vehicle credit: Number of returns</t>
  </si>
  <si>
    <t>Qualified electric vehicle credit: Number of returns</t>
  </si>
  <si>
    <t>* 308</t>
  </si>
  <si>
    <t>* 294</t>
  </si>
  <si>
    <t>* 3</t>
  </si>
  <si>
    <t>* 2,011</t>
  </si>
  <si>
    <t>* 3,010</t>
  </si>
  <si>
    <t>* 7,340</t>
  </si>
  <si>
    <t>* 760</t>
  </si>
  <si>
    <t>* 627</t>
  </si>
  <si>
    <t>* 8</t>
  </si>
  <si>
    <t>* 5,441</t>
  </si>
  <si>
    <t>* 10,320</t>
  </si>
  <si>
    <t>* 14,891</t>
  </si>
  <si>
    <t>* 426</t>
  </si>
  <si>
    <t>* 346</t>
  </si>
  <si>
    <t>* 4</t>
  </si>
  <si>
    <t>* 2,902</t>
  </si>
  <si>
    <t>* 5,279</t>
  </si>
  <si>
    <t>* 7,183</t>
  </si>
  <si>
    <t>Alternative fuel vehicle refueling property credit: Number of returns</t>
  </si>
  <si>
    <t>* 157</t>
  </si>
  <si>
    <t>* 25</t>
  </si>
  <si>
    <t>* 13</t>
  </si>
  <si>
    <t>Qualified plug-in electric vehicle credit: Number of returns</t>
  </si>
  <si>
    <t>District of Columbia first-time homebuyer credit [5]: Number of returns</t>
  </si>
  <si>
    <t>* 10</t>
  </si>
  <si>
    <t>* 77</t>
  </si>
  <si>
    <t>* 37</t>
  </si>
  <si>
    <t>Credit to holders of tax credit bonds [5]: Number of returns</t>
  </si>
  <si>
    <t>Form 8978 Section 6226 tax credit [5]: Number of returns</t>
  </si>
  <si>
    <t>Total other nonrefundable credits [5]: Number of returns</t>
  </si>
  <si>
    <t>Income tax after credits: Number of returns</t>
  </si>
  <si>
    <t>Self-employment tax: Number of returns</t>
  </si>
  <si>
    <t>Social security, Medicare tax on tip income not reported: Number of returns</t>
  </si>
  <si>
    <t>Uncollected social security tax: Number of returns</t>
  </si>
  <si>
    <t>Total additional social security and Medicare tax [6]: Number of returns</t>
  </si>
  <si>
    <t>Uncollected social security and Medicare or RRTA tax on tips or group-term life insurance [6]: Number of returns</t>
  </si>
  <si>
    <t>Interest on tax due on installment income [6]: Number of returns</t>
  </si>
  <si>
    <t>Interest on deferred tax on gain from certain installment sales [6]: Number of returns</t>
  </si>
  <si>
    <t>Recapture of low-income housing credit [6]: Number of returns</t>
  </si>
  <si>
    <t>Tax on qualified retirement plans: Number of returns</t>
  </si>
  <si>
    <t>Recapture of federal mortgage subsidy [6]: Number of returns</t>
  </si>
  <si>
    <t>Additional tax on HSA distributions [6]: Number of returns</t>
  </si>
  <si>
    <t>Additional tax on a HSA because not eligible [6]: Number of returns</t>
  </si>
  <si>
    <t>Additional tax on Archer MSA distributions [6]: Number of returns</t>
  </si>
  <si>
    <t>Additional tax on Medicare advantage MSA distributions [6]: Number of returns</t>
  </si>
  <si>
    <t>Recapture of a charitable contribution deduction [6]: Number of returns</t>
  </si>
  <si>
    <t>Income from a nonqualified deferred compensation plan that does not meet Section 409A [6]: Number of returns</t>
  </si>
  <si>
    <t>Compensation from a nonqualified deferred compensation Section 457A plan [6]: Number of returns</t>
  </si>
  <si>
    <t>Section 72(m)(5) excess benefits tax [6]: Number of returns</t>
  </si>
  <si>
    <t>Golden parachute payments [6]: Number of returns</t>
  </si>
  <si>
    <t>Excise tax on insider stock compensation from an expatriated corporation [6]: Number of returns</t>
  </si>
  <si>
    <t>Look-back interest under Section 167(g) or 460(b) from Form 8697 or Form 8866 [6]: Number of returns</t>
  </si>
  <si>
    <t>Tax on non-effectively connected income for nonresident alien [6]: Number of returns</t>
  </si>
  <si>
    <t>Tax on interest from Form 8621, relating to distributions and dispositions of stock [6]: Number of returns</t>
  </si>
  <si>
    <t>Form 8621 Section 1294 accrued interest [6]: Number of returns</t>
  </si>
  <si>
    <t>* 31</t>
  </si>
  <si>
    <t>* 287</t>
  </si>
  <si>
    <t>Additional tax from Schedule 8812 [6]: Number of returns</t>
  </si>
  <si>
    <t>Advance earned income credit payments: Number of returns</t>
  </si>
  <si>
    <t>[14] 11,066</t>
  </si>
  <si>
    <t>[14] 1,998</t>
  </si>
  <si>
    <t>[14] 13,070</t>
  </si>
  <si>
    <t>[14] 1,753</t>
  </si>
  <si>
    <t>[14] 7,594</t>
  </si>
  <si>
    <t>[14] 998</t>
  </si>
  <si>
    <t>Household employment taxes: Number of returns</t>
  </si>
  <si>
    <t>First-time homebuyer credit repayment: Number of returns</t>
  </si>
  <si>
    <t>Health care individual responsibility payment: Number of returns</t>
  </si>
  <si>
    <t>[16] 283,264</t>
  </si>
  <si>
    <t>[16] 261,155</t>
  </si>
  <si>
    <t>[16] 133,583</t>
  </si>
  <si>
    <t>Recapture taxes: Number of returns</t>
  </si>
  <si>
    <t>* 2,066</t>
  </si>
  <si>
    <t>* 3,977</t>
  </si>
  <si>
    <t>* 5,555</t>
  </si>
  <si>
    <t>* 1,649</t>
  </si>
  <si>
    <t>COBRA premium assistance recapture: Number of returns</t>
  </si>
  <si>
    <t>* 12</t>
  </si>
  <si>
    <t>* 41</t>
  </si>
  <si>
    <t>* 442</t>
  </si>
  <si>
    <t>* 1</t>
  </si>
  <si>
    <t>Total additional taxes: Number of returns</t>
  </si>
  <si>
    <t>Total tax liability [7]: Number of returns</t>
  </si>
  <si>
    <t>Income tax withheld from W2: Number of returns</t>
  </si>
  <si>
    <t>Income tax withheld from Form 1099: Number of returns</t>
  </si>
  <si>
    <t>Income tax withheld from other forms: Number of returns</t>
  </si>
  <si>
    <t>Income tax withheld: Number of returns</t>
  </si>
  <si>
    <t>Estimated tax payments: Number of returns</t>
  </si>
  <si>
    <t>Making work pay credit: Number of returns</t>
  </si>
  <si>
    <t>[14] 2,521,153</t>
  </si>
  <si>
    <t>[14] 904,213</t>
  </si>
  <si>
    <t>[14] 1,140,527</t>
  </si>
  <si>
    <t>[14] 397,174</t>
  </si>
  <si>
    <t>[14] 662,712</t>
  </si>
  <si>
    <t>[14] 226,052</t>
  </si>
  <si>
    <t>Earned income credit: Number of returns</t>
  </si>
  <si>
    <t>Nontaxable combat pay election: Number of returns</t>
  </si>
  <si>
    <t>* 7,069</t>
  </si>
  <si>
    <t>* 22,604</t>
  </si>
  <si>
    <t>* 11,767</t>
  </si>
  <si>
    <t>Refundable child tax credit or additional child tax credit: Number of returns</t>
  </si>
  <si>
    <t>American opportunity credit: Number of returns</t>
  </si>
  <si>
    <t>Recovery rebate credit: Number of returns</t>
  </si>
  <si>
    <t>Net premium tax credit: Number of returns</t>
  </si>
  <si>
    <t>Qualified sick and family leave credit for leave before April 1, 2021: Number of returns</t>
  </si>
  <si>
    <t>Payment with an extension request: Number of returns</t>
  </si>
  <si>
    <t>Excess social security tax withheld: Number of returns</t>
  </si>
  <si>
    <r>
      <t xml:space="preserve">Form 4136 - </t>
    </r>
    <r>
      <rPr>
        <i/>
        <sz val="8"/>
        <rFont val="Arial"/>
        <family val="2"/>
      </rPr>
      <t>Credit for Federal tax on gasoline and special fuels</t>
    </r>
    <r>
      <rPr>
        <sz val="8"/>
        <rFont val="Arial"/>
        <family val="2"/>
      </rPr>
      <t>: Number of returns</t>
    </r>
  </si>
  <si>
    <t xml:space="preserve">     Amount</t>
  </si>
  <si>
    <r>
      <t xml:space="preserve">Other payments: Form 2439 - </t>
    </r>
    <r>
      <rPr>
        <i/>
        <sz val="8"/>
        <rFont val="Arial"/>
        <family val="2"/>
      </rPr>
      <t>Regulated investment company credit</t>
    </r>
    <r>
      <rPr>
        <sz val="8"/>
        <rFont val="Arial"/>
        <family val="2"/>
      </rPr>
      <t>: Number of returns</t>
    </r>
  </si>
  <si>
    <r>
      <t xml:space="preserve">Form 8885 - </t>
    </r>
    <r>
      <rPr>
        <i/>
        <sz val="8"/>
        <rFont val="Arial"/>
        <family val="2"/>
      </rPr>
      <t>Health coverage tax credit</t>
    </r>
    <r>
      <rPr>
        <sz val="8"/>
        <rFont val="Arial"/>
        <family val="2"/>
      </rPr>
      <t xml:space="preserve"> [8]: Number of returns</t>
    </r>
  </si>
  <si>
    <t>Credit for repayment of amounts included from prior years: Number of returns</t>
  </si>
  <si>
    <t>Refundable child and dependent care credit: Number of returns</t>
  </si>
  <si>
    <t>Qualified sick and family leave credit for leave after March 31, 2021: Number of returns</t>
  </si>
  <si>
    <r>
      <t xml:space="preserve">Form 8801 - </t>
    </r>
    <r>
      <rPr>
        <i/>
        <sz val="8"/>
        <rFont val="Arial"/>
        <family val="2"/>
      </rPr>
      <t>Refundable prior-year minimum tax credit</t>
    </r>
    <r>
      <rPr>
        <sz val="8"/>
        <rFont val="Arial"/>
        <family val="2"/>
      </rPr>
      <t>: Number of returns</t>
    </r>
  </si>
  <si>
    <t>[14] 3,289</t>
  </si>
  <si>
    <t>[14] 7,832</t>
  </si>
  <si>
    <t>[14] 4,395</t>
  </si>
  <si>
    <t>Repatriated deferred (section 965) income as shareholders
of certain foreign corporations future installments: Number of returns</t>
  </si>
  <si>
    <t>Deferral for certain Schedule H or SE filers: Number of returns</t>
  </si>
  <si>
    <t>First-time homebuyer credit: Number of returns</t>
  </si>
  <si>
    <t>Total payments: Number of returns</t>
  </si>
  <si>
    <t>Overpayment, total: Number of returns</t>
  </si>
  <si>
    <t>Overpayment refunded: Number of returns</t>
  </si>
  <si>
    <t>Refund credited to next year: Number of returns</t>
  </si>
  <si>
    <t>Tax due at time of filing: Number of returns</t>
  </si>
  <si>
    <t>Predetermined estimated tax penalty: Number of returns</t>
  </si>
  <si>
    <t>N/A - Not applicable.</t>
  </si>
  <si>
    <t>[1] All items correspond to the Form 1040 line items.  Therefore, some may differ from the SOI items shown in the Basic
Tables in Section 3.</t>
  </si>
  <si>
    <t xml:space="preserve">[2] Not included in total income.                    </t>
  </si>
  <si>
    <t xml:space="preserve">[3] Prior to Tax Year 2021, included in the line for other income less loss on Form 1040.                    </t>
  </si>
  <si>
    <t xml:space="preserve">[4] Prior to Tax Year 2021, included in the line for other adjustments on Form 1040, Schedule 1.                    </t>
  </si>
  <si>
    <t xml:space="preserve">[5] Prior to Tax Year 2021, included in the line for other credits on Form 1040, Schedule 3.                    </t>
  </si>
  <si>
    <t xml:space="preserve">[6] Prior to Tax Year 2021, included in the line for other taxes on Form 1040, Schedule 2.                    </t>
  </si>
  <si>
    <t>[7] Total tax liability includes the values for "other taxes" not tabulated here.</t>
  </si>
  <si>
    <t>[8] The data for 2002 cover only the health coverage credit for insurance premiums paid in December 2002.</t>
  </si>
  <si>
    <t>[9] Inflation-adjusted data were calculated using the consumer price index from the Bureau of Labor Statistics; based on
1990 = 100 when 1990 CPI-U = 130.7; 2021 CPI-U = 270.970; 2020 CPI-U = 258.811; 2019 CPI-U = 255.657; 2018 CPI-U = 251.107; 2017 CPI-U = 245.120; 
2016 CPI-U = 240.007; 2015 CPI-U = 237.017; 2014 CPI-U = 236.736; 2013 CPI-U = 232.957; 2012 CPI-U = 229.594; 2011 CPI-U = 224.939;
2010 CPI-U = 218.056; 2009 CPI-U = 214.537; 2008 CPI-U = 215.303; 2007 CPI-U = 207.342; 2006 CPI-U = 201.6; 2005 CPI-U = 195.3; 
2004 CPI-U = 188.9; 2003 CPI-U = 184.0; 2002 CPI-U = 179.9; 2001 CPI-U = 177.1; 2000 CPI-U = 172.2; 1999 CPI-U = 166.6; 1998 CPI-U = 163.9;   
1997 CPI-U = 160.5; 1996 CPI-U = 156.9; 1995 CPI-U = 152.4; 1994 CPI-U = 148.2; 1993 CPI-U = 144.5;  1992 CPI-U = 140.3;  1991 CPI-U = 136.2.</t>
  </si>
  <si>
    <t>[10] Includes 233,424 Form 1040T returns.  The Form 1040T was only used for Tax Year 1995.</t>
  </si>
  <si>
    <t>[11] Includes Form 1040 Telefile.</t>
  </si>
  <si>
    <t>[12] Includes 742,859 Form 1040EZ-T returns.</t>
  </si>
  <si>
    <t>[13] The total number of returns does not include the returns filed by individuals to only receive the economic stimulus
payment and who had no other reason to file.</t>
  </si>
  <si>
    <t>[14] Percentage not computed.</t>
  </si>
  <si>
    <t>[15] Less than 0.05 percent.</t>
  </si>
  <si>
    <t>[16] Data from prior-year returns.</t>
  </si>
  <si>
    <t>[17] Data deleted to prevent disclosure of certain taxpayer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</si>
</sst>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;\(#\);;"/>
    <numFmt numFmtId="165" formatCode="\(#\)"/>
    <numFmt numFmtId="166" formatCode="&quot;   &quot;@"/>
    <numFmt numFmtId="167" formatCode="&quot;** &quot;#,##0;&quot;** &quot;\-#,##0;&quot;**&quot;;&quot;** &quot;@"/>
    <numFmt numFmtId="168" formatCode="&quot;* &quot;#,##0;&quot;* &quot;\-#,##0;&quot;*&quot;;&quot;* &quot;@"/>
    <numFmt numFmtId="169" formatCode="&quot;** &quot;#,##0;&quot;** &quot;\-#,##0;&quot;**&quot;"/>
    <numFmt numFmtId="174" formatCode="#,##0.0"/>
  </numFmts>
  <fonts count="15" x14ac:knownFonts="1">
    <font>
      <sz val="11"/>
      <color theme="1"/>
      <name val="Aptos Narrow"/>
      <family val="2"/>
      <scheme val="minor"/>
    </font>
    <font>
      <b/>
      <sz val="10"/>
      <name val="Arial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name val="MS Sans Serif"/>
      <family val="2"/>
    </font>
    <font>
      <sz val="6"/>
      <name val="Helvetica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rgb="FF000000"/>
      <name val="Arial"/>
      <family val="2"/>
    </font>
    <font>
      <sz val="7"/>
      <name val="MS Sans Serif"/>
      <family val="2"/>
    </font>
    <font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BFBFBF"/>
      </bottom>
      <diagonal/>
    </border>
    <border>
      <left style="thin">
        <color indexed="64"/>
      </left>
      <right/>
      <top/>
      <bottom style="thin">
        <color rgb="FFBFBFBF"/>
      </bottom>
      <diagonal/>
    </border>
    <border>
      <left style="thin">
        <color indexed="64"/>
      </left>
      <right style="thin">
        <color indexed="64"/>
      </right>
      <top/>
      <bottom style="thin">
        <color rgb="FFBFBFBF"/>
      </bottom>
      <diagonal/>
    </border>
    <border>
      <left/>
      <right style="thin">
        <color indexed="64"/>
      </right>
      <top/>
      <bottom style="thin">
        <color rgb="FFBFBFBF"/>
      </bottom>
      <diagonal/>
    </border>
  </borders>
  <cellStyleXfs count="2">
    <xf numFmtId="0" fontId="0" fillId="0" borderId="0"/>
    <xf numFmtId="0" fontId="5" fillId="0" borderId="0"/>
  </cellStyleXfs>
  <cellXfs count="143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17" xfId="0" applyNumberFormat="1" applyFont="1" applyBorder="1" applyAlignment="1">
      <alignment horizontal="centerContinuous" vertical="center"/>
    </xf>
    <xf numFmtId="49" fontId="4" fillId="0" borderId="21" xfId="0" applyNumberFormat="1" applyFont="1" applyBorder="1"/>
    <xf numFmtId="3" fontId="4" fillId="0" borderId="22" xfId="1" applyNumberFormat="1" applyFont="1" applyBorder="1" applyAlignment="1">
      <alignment horizontal="right"/>
    </xf>
    <xf numFmtId="3" fontId="4" fillId="0" borderId="23" xfId="1" applyNumberFormat="1" applyFont="1" applyBorder="1" applyAlignment="1">
      <alignment horizontal="right"/>
    </xf>
    <xf numFmtId="0" fontId="6" fillId="0" borderId="0" xfId="0" applyFont="1"/>
    <xf numFmtId="166" fontId="3" fillId="2" borderId="24" xfId="0" applyNumberFormat="1" applyFont="1" applyFill="1" applyBorder="1"/>
    <xf numFmtId="3" fontId="3" fillId="2" borderId="25" xfId="1" applyNumberFormat="1" applyFont="1" applyFill="1" applyBorder="1" applyAlignment="1">
      <alignment horizontal="right"/>
    </xf>
    <xf numFmtId="167" fontId="3" fillId="2" borderId="26" xfId="1" applyNumberFormat="1" applyFont="1" applyFill="1" applyBorder="1" applyAlignment="1">
      <alignment horizontal="right"/>
    </xf>
    <xf numFmtId="3" fontId="3" fillId="2" borderId="26" xfId="1" applyNumberFormat="1" applyFont="1" applyFill="1" applyBorder="1" applyAlignment="1">
      <alignment horizontal="right"/>
    </xf>
    <xf numFmtId="168" fontId="3" fillId="2" borderId="26" xfId="1" applyNumberFormat="1" applyFont="1" applyFill="1" applyBorder="1" applyAlignment="1">
      <alignment horizontal="right"/>
    </xf>
    <xf numFmtId="3" fontId="3" fillId="2" borderId="27" xfId="1" applyNumberFormat="1" applyFont="1" applyFill="1" applyBorder="1" applyAlignment="1">
      <alignment horizontal="right"/>
    </xf>
    <xf numFmtId="0" fontId="2" fillId="2" borderId="0" xfId="0" applyFont="1" applyFill="1"/>
    <xf numFmtId="166" fontId="3" fillId="3" borderId="24" xfId="0" applyNumberFormat="1" applyFont="1" applyFill="1" applyBorder="1"/>
    <xf numFmtId="3" fontId="3" fillId="3" borderId="25" xfId="1" applyNumberFormat="1" applyFont="1" applyFill="1" applyBorder="1" applyAlignment="1">
      <alignment horizontal="right"/>
    </xf>
    <xf numFmtId="168" fontId="3" fillId="3" borderId="26" xfId="1" applyNumberFormat="1" applyFont="1" applyFill="1" applyBorder="1" applyAlignment="1">
      <alignment horizontal="right"/>
    </xf>
    <xf numFmtId="3" fontId="3" fillId="3" borderId="26" xfId="1" applyNumberFormat="1" applyFont="1" applyFill="1" applyBorder="1" applyAlignment="1">
      <alignment horizontal="right"/>
    </xf>
    <xf numFmtId="3" fontId="3" fillId="3" borderId="27" xfId="1" applyNumberFormat="1" applyFont="1" applyFill="1" applyBorder="1" applyAlignment="1">
      <alignment horizontal="right"/>
    </xf>
    <xf numFmtId="0" fontId="2" fillId="3" borderId="0" xfId="0" applyFont="1" applyFill="1"/>
    <xf numFmtId="166" fontId="3" fillId="4" borderId="24" xfId="0" applyNumberFormat="1" applyFont="1" applyFill="1" applyBorder="1"/>
    <xf numFmtId="3" fontId="3" fillId="4" borderId="25" xfId="1" applyNumberFormat="1" applyFont="1" applyFill="1" applyBorder="1" applyAlignment="1">
      <alignment horizontal="right"/>
    </xf>
    <xf numFmtId="3" fontId="3" fillId="4" borderId="26" xfId="1" applyNumberFormat="1" applyFont="1" applyFill="1" applyBorder="1" applyAlignment="1">
      <alignment horizontal="right"/>
    </xf>
    <xf numFmtId="3" fontId="3" fillId="4" borderId="27" xfId="1" applyNumberFormat="1" applyFont="1" applyFill="1" applyBorder="1" applyAlignment="1">
      <alignment horizontal="right"/>
    </xf>
    <xf numFmtId="0" fontId="2" fillId="4" borderId="0" xfId="0" applyFont="1" applyFill="1"/>
    <xf numFmtId="166" fontId="3" fillId="5" borderId="24" xfId="0" applyNumberFormat="1" applyFont="1" applyFill="1" applyBorder="1"/>
    <xf numFmtId="3" fontId="3" fillId="5" borderId="25" xfId="1" applyNumberFormat="1" applyFont="1" applyFill="1" applyBorder="1" applyAlignment="1">
      <alignment horizontal="right"/>
    </xf>
    <xf numFmtId="167" fontId="3" fillId="5" borderId="26" xfId="1" applyNumberFormat="1" applyFont="1" applyFill="1" applyBorder="1" applyAlignment="1">
      <alignment horizontal="right"/>
    </xf>
    <xf numFmtId="3" fontId="3" fillId="5" borderId="26" xfId="1" applyNumberFormat="1" applyFont="1" applyFill="1" applyBorder="1" applyAlignment="1">
      <alignment horizontal="right"/>
    </xf>
    <xf numFmtId="3" fontId="3" fillId="5" borderId="27" xfId="1" applyNumberFormat="1" applyFont="1" applyFill="1" applyBorder="1" applyAlignment="1">
      <alignment horizontal="right"/>
    </xf>
    <xf numFmtId="0" fontId="2" fillId="5" borderId="0" xfId="0" applyFont="1" applyFill="1"/>
    <xf numFmtId="166" fontId="3" fillId="6" borderId="24" xfId="0" applyNumberFormat="1" applyFont="1" applyFill="1" applyBorder="1"/>
    <xf numFmtId="3" fontId="3" fillId="6" borderId="25" xfId="1" applyNumberFormat="1" applyFont="1" applyFill="1" applyBorder="1" applyAlignment="1">
      <alignment horizontal="right"/>
    </xf>
    <xf numFmtId="167" fontId="3" fillId="6" borderId="26" xfId="1" applyNumberFormat="1" applyFont="1" applyFill="1" applyBorder="1" applyAlignment="1">
      <alignment horizontal="right"/>
    </xf>
    <xf numFmtId="3" fontId="3" fillId="6" borderId="26" xfId="1" applyNumberFormat="1" applyFont="1" applyFill="1" applyBorder="1" applyAlignment="1">
      <alignment horizontal="right"/>
    </xf>
    <xf numFmtId="3" fontId="3" fillId="6" borderId="27" xfId="1" applyNumberFormat="1" applyFont="1" applyFill="1" applyBorder="1" applyAlignment="1">
      <alignment horizontal="right"/>
    </xf>
    <xf numFmtId="0" fontId="2" fillId="6" borderId="0" xfId="0" applyFont="1" applyFill="1"/>
    <xf numFmtId="49" fontId="4" fillId="0" borderId="24" xfId="0" applyNumberFormat="1" applyFont="1" applyBorder="1"/>
    <xf numFmtId="3" fontId="4" fillId="0" borderId="25" xfId="1" applyNumberFormat="1" applyFont="1" applyBorder="1" applyAlignment="1">
      <alignment horizontal="right"/>
    </xf>
    <xf numFmtId="3" fontId="4" fillId="0" borderId="27" xfId="1" applyNumberFormat="1" applyFont="1" applyBorder="1" applyAlignment="1">
      <alignment horizontal="right"/>
    </xf>
    <xf numFmtId="166" fontId="3" fillId="0" borderId="24" xfId="0" applyNumberFormat="1" applyFont="1" applyBorder="1"/>
    <xf numFmtId="3" fontId="3" fillId="0" borderId="26" xfId="1" applyNumberFormat="1" applyFont="1" applyBorder="1" applyAlignment="1">
      <alignment horizontal="right"/>
    </xf>
    <xf numFmtId="167" fontId="3" fillId="0" borderId="26" xfId="1" applyNumberFormat="1" applyFont="1" applyBorder="1" applyAlignment="1">
      <alignment horizontal="right"/>
    </xf>
    <xf numFmtId="168" fontId="3" fillId="0" borderId="26" xfId="1" applyNumberFormat="1" applyFont="1" applyBorder="1" applyAlignment="1">
      <alignment horizontal="right"/>
    </xf>
    <xf numFmtId="169" fontId="3" fillId="0" borderId="26" xfId="1" applyNumberFormat="1" applyFont="1" applyBorder="1" applyAlignment="1">
      <alignment horizontal="right"/>
    </xf>
    <xf numFmtId="3" fontId="3" fillId="0" borderId="28" xfId="1" applyNumberFormat="1" applyFont="1" applyBorder="1" applyAlignment="1">
      <alignment horizontal="right"/>
    </xf>
    <xf numFmtId="3" fontId="3" fillId="0" borderId="25" xfId="1" applyNumberFormat="1" applyFont="1" applyBorder="1" applyAlignment="1">
      <alignment horizontal="right"/>
    </xf>
    <xf numFmtId="49" fontId="4" fillId="0" borderId="29" xfId="0" applyNumberFormat="1" applyFont="1" applyBorder="1" applyAlignment="1">
      <alignment vertical="center"/>
    </xf>
    <xf numFmtId="3" fontId="4" fillId="0" borderId="30" xfId="1" applyNumberFormat="1" applyFont="1" applyBorder="1" applyAlignment="1">
      <alignment horizontal="right"/>
    </xf>
    <xf numFmtId="3" fontId="4" fillId="0" borderId="31" xfId="1" applyNumberFormat="1" applyFont="1" applyBorder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2" fillId="0" borderId="0" xfId="0" applyNumberFormat="1" applyFont="1"/>
    <xf numFmtId="0" fontId="9" fillId="0" borderId="0" xfId="0" applyFont="1"/>
    <xf numFmtId="0" fontId="10" fillId="0" borderId="0" xfId="0" applyFont="1"/>
    <xf numFmtId="0" fontId="3" fillId="0" borderId="14" xfId="0" applyFont="1" applyBorder="1"/>
    <xf numFmtId="0" fontId="4" fillId="0" borderId="37" xfId="0" applyFont="1" applyBorder="1"/>
    <xf numFmtId="0" fontId="4" fillId="0" borderId="38" xfId="0" applyFont="1" applyBorder="1"/>
    <xf numFmtId="3" fontId="4" fillId="0" borderId="38" xfId="0" applyNumberFormat="1" applyFont="1" applyBorder="1"/>
    <xf numFmtId="0" fontId="11" fillId="0" borderId="0" xfId="0" applyFont="1"/>
    <xf numFmtId="0" fontId="3" fillId="0" borderId="37" xfId="0" applyFont="1" applyBorder="1"/>
    <xf numFmtId="0" fontId="3" fillId="0" borderId="38" xfId="0" applyFont="1" applyBorder="1"/>
    <xf numFmtId="3" fontId="3" fillId="0" borderId="38" xfId="0" applyNumberFormat="1" applyFont="1" applyBorder="1"/>
    <xf numFmtId="3" fontId="12" fillId="0" borderId="39" xfId="0" applyNumberFormat="1" applyFont="1" applyBorder="1"/>
    <xf numFmtId="3" fontId="12" fillId="0" borderId="37" xfId="0" applyNumberFormat="1" applyFont="1" applyBorder="1"/>
    <xf numFmtId="3" fontId="12" fillId="0" borderId="38" xfId="0" applyNumberFormat="1" applyFont="1" applyBorder="1"/>
    <xf numFmtId="0" fontId="3" fillId="0" borderId="39" xfId="0" applyFont="1" applyBorder="1"/>
    <xf numFmtId="3" fontId="3" fillId="0" borderId="39" xfId="0" applyNumberFormat="1" applyFont="1" applyBorder="1"/>
    <xf numFmtId="0" fontId="3" fillId="0" borderId="40" xfId="0" applyFont="1" applyBorder="1"/>
    <xf numFmtId="3" fontId="3" fillId="0" borderId="40" xfId="0" applyNumberFormat="1" applyFont="1" applyBorder="1"/>
    <xf numFmtId="3" fontId="3" fillId="0" borderId="37" xfId="0" applyNumberFormat="1" applyFont="1" applyBorder="1"/>
    <xf numFmtId="0" fontId="3" fillId="0" borderId="37" xfId="0" applyFont="1" applyBorder="1" applyAlignment="1">
      <alignment wrapText="1"/>
    </xf>
    <xf numFmtId="4" fontId="3" fillId="0" borderId="38" xfId="0" applyNumberFormat="1" applyFont="1" applyBorder="1"/>
    <xf numFmtId="0" fontId="13" fillId="0" borderId="0" xfId="0" applyFont="1"/>
    <xf numFmtId="0" fontId="3" fillId="0" borderId="15" xfId="0" applyFont="1" applyBorder="1"/>
    <xf numFmtId="3" fontId="3" fillId="0" borderId="14" xfId="0" applyNumberFormat="1" applyFont="1" applyBorder="1"/>
    <xf numFmtId="0" fontId="3" fillId="0" borderId="20" xfId="0" applyFont="1" applyBorder="1"/>
    <xf numFmtId="3" fontId="3" fillId="0" borderId="15" xfId="0" applyNumberFormat="1" applyFont="1" applyBorder="1"/>
    <xf numFmtId="3" fontId="3" fillId="0" borderId="20" xfId="0" applyNumberFormat="1" applyFont="1" applyBorder="1"/>
    <xf numFmtId="3" fontId="3" fillId="0" borderId="16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7" borderId="25" xfId="1" applyNumberFormat="1" applyFont="1" applyFill="1" applyBorder="1" applyAlignment="1">
      <alignment horizontal="right"/>
    </xf>
    <xf numFmtId="3" fontId="3" fillId="8" borderId="25" xfId="1" applyNumberFormat="1" applyFont="1" applyFill="1" applyBorder="1" applyAlignment="1">
      <alignment horizontal="right"/>
    </xf>
    <xf numFmtId="174" fontId="3" fillId="2" borderId="25" xfId="1" applyNumberFormat="1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3" fontId="7" fillId="0" borderId="0" xfId="0" applyNumberFormat="1" applyFont="1" applyAlignment="1">
      <alignment horizontal="left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left" wrapText="1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35" xfId="0" applyFont="1" applyBorder="1"/>
    <xf numFmtId="0" fontId="1" fillId="0" borderId="0" xfId="0" applyFont="1" applyAlignment="1">
      <alignment wrapText="1"/>
    </xf>
    <xf numFmtId="0" fontId="3" fillId="0" borderId="1" xfId="0" applyFont="1" applyBorder="1"/>
    <xf numFmtId="0" fontId="3" fillId="0" borderId="9" xfId="0" applyFont="1" applyBorder="1"/>
    <xf numFmtId="0" fontId="3" fillId="0" borderId="33" xfId="0" applyFont="1" applyBorder="1"/>
    <xf numFmtId="0" fontId="3" fillId="0" borderId="6" xfId="0" applyFont="1" applyBorder="1"/>
    <xf numFmtId="0" fontId="3" fillId="0" borderId="34" xfId="0" applyFont="1" applyBorder="1"/>
    <xf numFmtId="0" fontId="3" fillId="0" borderId="10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</cellXfs>
  <cellStyles count="2">
    <cellStyle name="Normal" xfId="0" builtinId="0"/>
    <cellStyle name="Normal_TBL14" xfId="1" xr:uid="{354971FA-B675-4699-A885-3C581D03E01B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12C69-0341-465D-B8DF-2FC6AFF35D1E}">
  <dimension ref="A1:EK304"/>
  <sheetViews>
    <sheetView zoomScaleNormal="100" workbookViewId="0">
      <pane xSplit="1" ySplit="8" topLeftCell="BJ39" activePane="bottomRight" state="frozen"/>
      <selection pane="topRight" activeCell="B1" sqref="B1"/>
      <selection pane="bottomLeft" activeCell="A9" sqref="A9"/>
      <selection pane="bottomRight" activeCell="BU20" sqref="BU20"/>
    </sheetView>
  </sheetViews>
  <sheetFormatPr defaultColWidth="9.140625" defaultRowHeight="11.1" customHeight="1" x14ac:dyDescent="0.2"/>
  <cols>
    <col min="1" max="1" width="68.42578125" style="54" customWidth="1"/>
    <col min="2" max="6" width="15.7109375" style="56" customWidth="1"/>
    <col min="7" max="7" width="16.7109375" style="56" customWidth="1"/>
    <col min="8" max="14" width="15.7109375" style="56" customWidth="1"/>
    <col min="15" max="15" width="15.7109375" style="54" customWidth="1"/>
    <col min="16" max="139" width="15.7109375" style="2" customWidth="1"/>
    <col min="140" max="16384" width="9.140625" style="2"/>
  </cols>
  <sheetData>
    <row r="1" spans="1:141" ht="24.95" customHeight="1" x14ac:dyDescent="0.2">
      <c r="A1" s="122" t="s">
        <v>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</row>
    <row r="2" spans="1:141" ht="15.75" customHeight="1" x14ac:dyDescent="0.2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6">
        <f>BE9-BG9-BK9+BI9</f>
        <v>975656401</v>
      </c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</row>
    <row r="3" spans="1:141" ht="15.95" customHeight="1" x14ac:dyDescent="0.15">
      <c r="A3" s="123" t="s">
        <v>6</v>
      </c>
      <c r="B3" s="125" t="s">
        <v>7</v>
      </c>
      <c r="C3" s="125" t="s">
        <v>8</v>
      </c>
      <c r="D3" s="102" t="s">
        <v>9</v>
      </c>
      <c r="E3" s="103"/>
      <c r="F3" s="102" t="s">
        <v>0</v>
      </c>
      <c r="G3" s="103"/>
      <c r="H3" s="102" t="s">
        <v>3</v>
      </c>
      <c r="I3" s="103"/>
      <c r="J3" s="102" t="s">
        <v>10</v>
      </c>
      <c r="K3" s="103"/>
      <c r="L3" s="102" t="s">
        <v>1</v>
      </c>
      <c r="M3" s="103"/>
      <c r="N3" s="102" t="s">
        <v>11</v>
      </c>
      <c r="O3" s="103"/>
      <c r="P3" s="102" t="s">
        <v>12</v>
      </c>
      <c r="Q3" s="103"/>
      <c r="R3" s="102" t="s">
        <v>13</v>
      </c>
      <c r="S3" s="103"/>
      <c r="T3" s="99" t="s">
        <v>14</v>
      </c>
      <c r="U3" s="100"/>
      <c r="V3" s="100"/>
      <c r="W3" s="101"/>
      <c r="X3" s="121" t="s">
        <v>15</v>
      </c>
      <c r="Y3" s="103"/>
      <c r="Z3" s="99" t="s">
        <v>16</v>
      </c>
      <c r="AA3" s="100"/>
      <c r="AB3" s="100"/>
      <c r="AC3" s="100"/>
      <c r="AD3" s="121" t="s">
        <v>17</v>
      </c>
      <c r="AE3" s="127"/>
      <c r="AF3" s="127"/>
      <c r="AG3" s="123"/>
      <c r="AH3" s="121" t="s">
        <v>18</v>
      </c>
      <c r="AI3" s="103"/>
      <c r="AJ3" s="121" t="s">
        <v>19</v>
      </c>
      <c r="AK3" s="127"/>
      <c r="AL3" s="127"/>
      <c r="AM3" s="123"/>
      <c r="AN3" s="99" t="s">
        <v>20</v>
      </c>
      <c r="AO3" s="100"/>
      <c r="AP3" s="100"/>
      <c r="AQ3" s="101"/>
      <c r="AR3" s="99" t="s">
        <v>21</v>
      </c>
      <c r="AS3" s="100"/>
      <c r="AT3" s="100"/>
      <c r="AU3" s="101"/>
      <c r="AV3" s="99" t="s">
        <v>22</v>
      </c>
      <c r="AW3" s="100"/>
      <c r="AX3" s="100"/>
      <c r="AY3" s="101"/>
      <c r="AZ3" s="99" t="s">
        <v>23</v>
      </c>
      <c r="BA3" s="100"/>
      <c r="BB3" s="100"/>
      <c r="BC3" s="101"/>
      <c r="BD3" s="99" t="s">
        <v>24</v>
      </c>
      <c r="BE3" s="100"/>
      <c r="BF3" s="100"/>
      <c r="BG3" s="101"/>
      <c r="BH3" s="99" t="s">
        <v>25</v>
      </c>
      <c r="BI3" s="100"/>
      <c r="BJ3" s="100"/>
      <c r="BK3" s="101"/>
      <c r="BL3" s="99" t="s">
        <v>26</v>
      </c>
      <c r="BM3" s="100"/>
      <c r="BN3" s="100"/>
      <c r="BO3" s="100"/>
      <c r="BP3" s="99" t="s">
        <v>27</v>
      </c>
      <c r="BQ3" s="100"/>
      <c r="BR3" s="100"/>
      <c r="BS3" s="101"/>
      <c r="BT3" s="102" t="s">
        <v>2</v>
      </c>
      <c r="BU3" s="103"/>
      <c r="BV3" s="99" t="s">
        <v>28</v>
      </c>
      <c r="BW3" s="100"/>
      <c r="BX3" s="100"/>
      <c r="BY3" s="101"/>
      <c r="BZ3" s="102" t="s">
        <v>29</v>
      </c>
      <c r="CA3" s="103"/>
      <c r="CB3" s="102" t="s">
        <v>30</v>
      </c>
      <c r="CC3" s="118"/>
      <c r="CD3" s="118"/>
      <c r="CE3" s="103"/>
      <c r="CF3" s="102" t="s">
        <v>31</v>
      </c>
      <c r="CG3" s="103"/>
      <c r="CH3" s="102" t="s">
        <v>32</v>
      </c>
      <c r="CI3" s="103"/>
      <c r="CJ3" s="102" t="s">
        <v>33</v>
      </c>
      <c r="CK3" s="103"/>
      <c r="CL3" s="121" t="s">
        <v>34</v>
      </c>
      <c r="CM3" s="103"/>
      <c r="CN3" s="99" t="s">
        <v>35</v>
      </c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1"/>
      <c r="DN3" s="121" t="s">
        <v>36</v>
      </c>
      <c r="DO3" s="103"/>
      <c r="DP3" s="102" t="s">
        <v>37</v>
      </c>
      <c r="DQ3" s="103"/>
      <c r="DR3" s="102" t="s">
        <v>38</v>
      </c>
      <c r="DS3" s="103"/>
      <c r="DT3" s="102" t="s">
        <v>39</v>
      </c>
      <c r="DU3" s="103"/>
      <c r="DV3" s="102" t="s">
        <v>40</v>
      </c>
      <c r="DW3" s="103"/>
      <c r="DX3" s="121" t="s">
        <v>41</v>
      </c>
      <c r="DY3" s="103"/>
      <c r="DZ3" s="121" t="s">
        <v>42</v>
      </c>
      <c r="EA3" s="103"/>
      <c r="EB3" s="102" t="s">
        <v>43</v>
      </c>
      <c r="EC3" s="103"/>
      <c r="ED3" s="102" t="s">
        <v>44</v>
      </c>
      <c r="EE3" s="103"/>
      <c r="EF3" s="121" t="s">
        <v>45</v>
      </c>
      <c r="EG3" s="118"/>
      <c r="EH3" s="102" t="s">
        <v>46</v>
      </c>
      <c r="EI3" s="118"/>
    </row>
    <row r="4" spans="1:141" s="3" customFormat="1" ht="15.95" customHeight="1" x14ac:dyDescent="0.15">
      <c r="A4" s="124"/>
      <c r="B4" s="126"/>
      <c r="C4" s="126"/>
      <c r="D4" s="104"/>
      <c r="E4" s="105"/>
      <c r="F4" s="104"/>
      <c r="G4" s="105"/>
      <c r="H4" s="104"/>
      <c r="I4" s="105"/>
      <c r="J4" s="104"/>
      <c r="K4" s="105"/>
      <c r="L4" s="104"/>
      <c r="M4" s="105"/>
      <c r="N4" s="104"/>
      <c r="O4" s="105"/>
      <c r="P4" s="104"/>
      <c r="Q4" s="105"/>
      <c r="R4" s="104"/>
      <c r="S4" s="105"/>
      <c r="T4" s="110" t="s">
        <v>47</v>
      </c>
      <c r="U4" s="111"/>
      <c r="V4" s="110" t="s">
        <v>48</v>
      </c>
      <c r="W4" s="111"/>
      <c r="X4" s="104"/>
      <c r="Y4" s="105"/>
      <c r="Z4" s="110" t="s">
        <v>49</v>
      </c>
      <c r="AA4" s="111"/>
      <c r="AB4" s="110" t="s">
        <v>50</v>
      </c>
      <c r="AC4" s="111"/>
      <c r="AD4" s="112"/>
      <c r="AE4" s="128"/>
      <c r="AF4" s="128"/>
      <c r="AG4" s="113"/>
      <c r="AH4" s="104"/>
      <c r="AI4" s="105"/>
      <c r="AJ4" s="112"/>
      <c r="AK4" s="128"/>
      <c r="AL4" s="128"/>
      <c r="AM4" s="113"/>
      <c r="AN4" s="110" t="s">
        <v>47</v>
      </c>
      <c r="AO4" s="111"/>
      <c r="AP4" s="110" t="s">
        <v>51</v>
      </c>
      <c r="AQ4" s="111"/>
      <c r="AR4" s="110" t="s">
        <v>47</v>
      </c>
      <c r="AS4" s="111"/>
      <c r="AT4" s="110" t="s">
        <v>48</v>
      </c>
      <c r="AU4" s="111"/>
      <c r="AV4" s="110" t="s">
        <v>47</v>
      </c>
      <c r="AW4" s="111"/>
      <c r="AX4" s="110" t="s">
        <v>48</v>
      </c>
      <c r="AY4" s="111"/>
      <c r="AZ4" s="110" t="s">
        <v>47</v>
      </c>
      <c r="BA4" s="111"/>
      <c r="BB4" s="110" t="s">
        <v>48</v>
      </c>
      <c r="BC4" s="111"/>
      <c r="BD4" s="110" t="s">
        <v>47</v>
      </c>
      <c r="BE4" s="111"/>
      <c r="BF4" s="110" t="s">
        <v>48</v>
      </c>
      <c r="BG4" s="111"/>
      <c r="BH4" s="110" t="s">
        <v>47</v>
      </c>
      <c r="BI4" s="111"/>
      <c r="BJ4" s="110" t="s">
        <v>48</v>
      </c>
      <c r="BK4" s="111"/>
      <c r="BL4" s="110" t="s">
        <v>47</v>
      </c>
      <c r="BM4" s="111"/>
      <c r="BN4" s="110" t="s">
        <v>48</v>
      </c>
      <c r="BO4" s="111"/>
      <c r="BP4" s="110" t="s">
        <v>47</v>
      </c>
      <c r="BQ4" s="111"/>
      <c r="BR4" s="116" t="s">
        <v>48</v>
      </c>
      <c r="BS4" s="111"/>
      <c r="BT4" s="104"/>
      <c r="BU4" s="105"/>
      <c r="BV4" s="108" t="s">
        <v>52</v>
      </c>
      <c r="BW4" s="109"/>
      <c r="BX4" s="108" t="s">
        <v>53</v>
      </c>
      <c r="BY4" s="109"/>
      <c r="BZ4" s="104"/>
      <c r="CA4" s="105"/>
      <c r="CB4" s="110" t="s">
        <v>47</v>
      </c>
      <c r="CC4" s="111"/>
      <c r="CD4" s="117">
        <f>CC9-CE9</f>
        <v>50539344</v>
      </c>
      <c r="CE4" s="111"/>
      <c r="CF4" s="104"/>
      <c r="CG4" s="105"/>
      <c r="CH4" s="104"/>
      <c r="CI4" s="105"/>
      <c r="CJ4" s="104"/>
      <c r="CK4" s="105"/>
      <c r="CL4" s="104"/>
      <c r="CM4" s="105"/>
      <c r="CN4" s="108" t="s">
        <v>54</v>
      </c>
      <c r="CO4" s="109"/>
      <c r="CP4" s="110" t="s">
        <v>55</v>
      </c>
      <c r="CQ4" s="111"/>
      <c r="CR4" s="110" t="s">
        <v>56</v>
      </c>
      <c r="CS4" s="111"/>
      <c r="CT4" s="110" t="s">
        <v>57</v>
      </c>
      <c r="CU4" s="111"/>
      <c r="CV4" s="110" t="s">
        <v>58</v>
      </c>
      <c r="CW4" s="111"/>
      <c r="CX4" s="110" t="s">
        <v>59</v>
      </c>
      <c r="CY4" s="111"/>
      <c r="CZ4" s="110" t="s">
        <v>60</v>
      </c>
      <c r="DA4" s="111"/>
      <c r="DB4" s="110" t="s">
        <v>61</v>
      </c>
      <c r="DC4" s="111"/>
      <c r="DD4" s="110" t="s">
        <v>62</v>
      </c>
      <c r="DE4" s="111"/>
      <c r="DF4" s="110" t="s">
        <v>63</v>
      </c>
      <c r="DG4" s="111"/>
      <c r="DH4" s="110" t="s">
        <v>64</v>
      </c>
      <c r="DI4" s="111"/>
      <c r="DJ4" s="110" t="s">
        <v>65</v>
      </c>
      <c r="DK4" s="111"/>
      <c r="DL4" s="110" t="s">
        <v>66</v>
      </c>
      <c r="DM4" s="111"/>
      <c r="DN4" s="104"/>
      <c r="DO4" s="105"/>
      <c r="DP4" s="104"/>
      <c r="DQ4" s="105"/>
      <c r="DR4" s="104"/>
      <c r="DS4" s="105"/>
      <c r="DT4" s="104"/>
      <c r="DU4" s="105"/>
      <c r="DV4" s="104"/>
      <c r="DW4" s="105"/>
      <c r="DX4" s="104"/>
      <c r="DY4" s="105"/>
      <c r="DZ4" s="104"/>
      <c r="EA4" s="105"/>
      <c r="EB4" s="104"/>
      <c r="EC4" s="105"/>
      <c r="ED4" s="104"/>
      <c r="EE4" s="105"/>
      <c r="EF4" s="104"/>
      <c r="EG4" s="119"/>
      <c r="EH4" s="104"/>
      <c r="EI4" s="119"/>
    </row>
    <row r="5" spans="1:141" s="3" customFormat="1" ht="15.95" customHeight="1" x14ac:dyDescent="0.15">
      <c r="A5" s="124"/>
      <c r="B5" s="126"/>
      <c r="C5" s="126"/>
      <c r="D5" s="106"/>
      <c r="E5" s="107"/>
      <c r="F5" s="106"/>
      <c r="G5" s="107"/>
      <c r="H5" s="106"/>
      <c r="I5" s="107"/>
      <c r="J5" s="106"/>
      <c r="K5" s="107"/>
      <c r="L5" s="106"/>
      <c r="M5" s="107"/>
      <c r="N5" s="106"/>
      <c r="O5" s="107"/>
      <c r="P5" s="106"/>
      <c r="Q5" s="107"/>
      <c r="R5" s="106"/>
      <c r="S5" s="107"/>
      <c r="T5" s="112"/>
      <c r="U5" s="113"/>
      <c r="V5" s="112"/>
      <c r="W5" s="113"/>
      <c r="X5" s="106"/>
      <c r="Y5" s="107"/>
      <c r="Z5" s="112"/>
      <c r="AA5" s="113"/>
      <c r="AB5" s="112"/>
      <c r="AC5" s="113"/>
      <c r="AD5" s="114" t="s">
        <v>67</v>
      </c>
      <c r="AE5" s="115"/>
      <c r="AF5" s="114" t="s">
        <v>68</v>
      </c>
      <c r="AG5" s="115"/>
      <c r="AH5" s="106"/>
      <c r="AI5" s="107"/>
      <c r="AJ5" s="106" t="s">
        <v>52</v>
      </c>
      <c r="AK5" s="107"/>
      <c r="AL5" s="106" t="s">
        <v>69</v>
      </c>
      <c r="AM5" s="107"/>
      <c r="AN5" s="112"/>
      <c r="AO5" s="113"/>
      <c r="AP5" s="112"/>
      <c r="AQ5" s="113"/>
      <c r="AR5" s="112"/>
      <c r="AS5" s="113"/>
      <c r="AT5" s="112"/>
      <c r="AU5" s="113"/>
      <c r="AV5" s="112"/>
      <c r="AW5" s="113"/>
      <c r="AX5" s="112"/>
      <c r="AY5" s="113"/>
      <c r="AZ5" s="112"/>
      <c r="BA5" s="113"/>
      <c r="BB5" s="112"/>
      <c r="BC5" s="113"/>
      <c r="BD5" s="112"/>
      <c r="BE5" s="113"/>
      <c r="BF5" s="112"/>
      <c r="BG5" s="113"/>
      <c r="BH5" s="112"/>
      <c r="BI5" s="113"/>
      <c r="BJ5" s="112"/>
      <c r="BK5" s="113"/>
      <c r="BL5" s="112"/>
      <c r="BM5" s="113"/>
      <c r="BN5" s="112"/>
      <c r="BO5" s="113"/>
      <c r="BP5" s="112"/>
      <c r="BQ5" s="113"/>
      <c r="BR5" s="112"/>
      <c r="BS5" s="113"/>
      <c r="BT5" s="106"/>
      <c r="BU5" s="107"/>
      <c r="BV5" s="106"/>
      <c r="BW5" s="107"/>
      <c r="BX5" s="106"/>
      <c r="BY5" s="107"/>
      <c r="BZ5" s="106"/>
      <c r="CA5" s="107"/>
      <c r="CB5" s="112"/>
      <c r="CC5" s="113"/>
      <c r="CD5" s="112"/>
      <c r="CE5" s="113"/>
      <c r="CF5" s="106"/>
      <c r="CG5" s="107"/>
      <c r="CH5" s="106"/>
      <c r="CI5" s="107"/>
      <c r="CJ5" s="106"/>
      <c r="CK5" s="107"/>
      <c r="CL5" s="106"/>
      <c r="CM5" s="107"/>
      <c r="CN5" s="106"/>
      <c r="CO5" s="107"/>
      <c r="CP5" s="112"/>
      <c r="CQ5" s="113"/>
      <c r="CR5" s="112"/>
      <c r="CS5" s="113"/>
      <c r="CT5" s="112"/>
      <c r="CU5" s="113"/>
      <c r="CV5" s="112"/>
      <c r="CW5" s="113"/>
      <c r="CX5" s="112"/>
      <c r="CY5" s="113"/>
      <c r="CZ5" s="112"/>
      <c r="DA5" s="113"/>
      <c r="DB5" s="112"/>
      <c r="DC5" s="113"/>
      <c r="DD5" s="112"/>
      <c r="DE5" s="113"/>
      <c r="DF5" s="112"/>
      <c r="DG5" s="113"/>
      <c r="DH5" s="112"/>
      <c r="DI5" s="113"/>
      <c r="DJ5" s="112"/>
      <c r="DK5" s="113"/>
      <c r="DL5" s="112"/>
      <c r="DM5" s="113"/>
      <c r="DN5" s="106"/>
      <c r="DO5" s="107"/>
      <c r="DP5" s="106"/>
      <c r="DQ5" s="107"/>
      <c r="DR5" s="106"/>
      <c r="DS5" s="107"/>
      <c r="DT5" s="106"/>
      <c r="DU5" s="107"/>
      <c r="DV5" s="106"/>
      <c r="DW5" s="107"/>
      <c r="DX5" s="106"/>
      <c r="DY5" s="107"/>
      <c r="DZ5" s="106"/>
      <c r="EA5" s="107"/>
      <c r="EB5" s="106"/>
      <c r="EC5" s="107"/>
      <c r="ED5" s="106"/>
      <c r="EE5" s="107"/>
      <c r="EF5" s="106"/>
      <c r="EG5" s="120"/>
      <c r="EH5" s="106"/>
      <c r="EI5" s="120"/>
    </row>
    <row r="6" spans="1:141" s="4" customFormat="1" ht="15.95" customHeight="1" x14ac:dyDescent="0.15">
      <c r="A6" s="124"/>
      <c r="B6" s="126"/>
      <c r="C6" s="126"/>
      <c r="D6" s="92" t="s">
        <v>70</v>
      </c>
      <c r="E6" s="97" t="s">
        <v>71</v>
      </c>
      <c r="F6" s="92" t="s">
        <v>70</v>
      </c>
      <c r="G6" s="97" t="s">
        <v>71</v>
      </c>
      <c r="H6" s="92" t="s">
        <v>70</v>
      </c>
      <c r="I6" s="97" t="s">
        <v>71</v>
      </c>
      <c r="J6" s="92" t="s">
        <v>70</v>
      </c>
      <c r="K6" s="97" t="s">
        <v>71</v>
      </c>
      <c r="L6" s="92" t="s">
        <v>70</v>
      </c>
      <c r="M6" s="97" t="s">
        <v>71</v>
      </c>
      <c r="N6" s="92" t="s">
        <v>70</v>
      </c>
      <c r="O6" s="97" t="s">
        <v>71</v>
      </c>
      <c r="P6" s="92" t="s">
        <v>70</v>
      </c>
      <c r="Q6" s="97" t="s">
        <v>71</v>
      </c>
      <c r="R6" s="92" t="s">
        <v>70</v>
      </c>
      <c r="S6" s="97" t="s">
        <v>71</v>
      </c>
      <c r="T6" s="92" t="s">
        <v>70</v>
      </c>
      <c r="U6" s="97">
        <f>U9-W9</f>
        <v>411501369</v>
      </c>
      <c r="V6" s="92" t="s">
        <v>70</v>
      </c>
      <c r="W6" s="97" t="s">
        <v>71</v>
      </c>
      <c r="X6" s="92" t="s">
        <v>70</v>
      </c>
      <c r="Y6" s="97" t="s">
        <v>71</v>
      </c>
      <c r="Z6" s="92" t="s">
        <v>70</v>
      </c>
      <c r="AA6" s="97" t="s">
        <v>71</v>
      </c>
      <c r="AB6" s="92" t="s">
        <v>70</v>
      </c>
      <c r="AC6" s="97" t="s">
        <v>71</v>
      </c>
      <c r="AD6" s="92" t="s">
        <v>70</v>
      </c>
      <c r="AE6" s="97" t="s">
        <v>71</v>
      </c>
      <c r="AF6" s="92" t="s">
        <v>70</v>
      </c>
      <c r="AG6" s="97" t="s">
        <v>71</v>
      </c>
      <c r="AH6" s="92" t="s">
        <v>70</v>
      </c>
      <c r="AI6" s="97" t="s">
        <v>71</v>
      </c>
      <c r="AJ6" s="92" t="s">
        <v>70</v>
      </c>
      <c r="AK6" s="97" t="s">
        <v>71</v>
      </c>
      <c r="AL6" s="92" t="s">
        <v>70</v>
      </c>
      <c r="AM6" s="97" t="s">
        <v>71</v>
      </c>
      <c r="AN6" s="92" t="s">
        <v>70</v>
      </c>
      <c r="AO6" s="97" t="s">
        <v>71</v>
      </c>
      <c r="AP6" s="92" t="s">
        <v>70</v>
      </c>
      <c r="AQ6" s="97" t="s">
        <v>71</v>
      </c>
      <c r="AR6" s="92" t="s">
        <v>70</v>
      </c>
      <c r="AS6" s="97" t="s">
        <v>71</v>
      </c>
      <c r="AT6" s="92" t="s">
        <v>70</v>
      </c>
      <c r="AU6" s="97" t="s">
        <v>71</v>
      </c>
      <c r="AV6" s="92" t="s">
        <v>70</v>
      </c>
      <c r="AW6" s="97" t="s">
        <v>71</v>
      </c>
      <c r="AX6" s="92" t="s">
        <v>70</v>
      </c>
      <c r="AY6" s="97" t="s">
        <v>71</v>
      </c>
      <c r="AZ6" s="92" t="s">
        <v>70</v>
      </c>
      <c r="BA6" s="97" t="s">
        <v>71</v>
      </c>
      <c r="BB6" s="92" t="s">
        <v>70</v>
      </c>
      <c r="BC6" s="97" t="s">
        <v>71</v>
      </c>
      <c r="BD6" s="92" t="s">
        <v>70</v>
      </c>
      <c r="BE6" s="97" t="s">
        <v>71</v>
      </c>
      <c r="BF6" s="92" t="s">
        <v>70</v>
      </c>
      <c r="BG6" s="97" t="s">
        <v>71</v>
      </c>
      <c r="BH6" s="92" t="s">
        <v>70</v>
      </c>
      <c r="BI6" s="97" t="s">
        <v>71</v>
      </c>
      <c r="BJ6" s="92" t="s">
        <v>70</v>
      </c>
      <c r="BK6" s="97" t="s">
        <v>71</v>
      </c>
      <c r="BL6" s="92" t="s">
        <v>70</v>
      </c>
      <c r="BM6" s="97" t="s">
        <v>71</v>
      </c>
      <c r="BN6" s="92" t="s">
        <v>70</v>
      </c>
      <c r="BO6" s="97" t="s">
        <v>71</v>
      </c>
      <c r="BP6" s="92" t="s">
        <v>70</v>
      </c>
      <c r="BQ6" s="97" t="s">
        <v>71</v>
      </c>
      <c r="BR6" s="92" t="s">
        <v>70</v>
      </c>
      <c r="BS6" s="97" t="s">
        <v>71</v>
      </c>
      <c r="BT6" s="92" t="s">
        <v>70</v>
      </c>
      <c r="BU6" s="97" t="s">
        <v>71</v>
      </c>
      <c r="BV6" s="92" t="s">
        <v>70</v>
      </c>
      <c r="BW6" s="97" t="s">
        <v>71</v>
      </c>
      <c r="BX6" s="92" t="s">
        <v>70</v>
      </c>
      <c r="BY6" s="97" t="s">
        <v>71</v>
      </c>
      <c r="BZ6" s="92" t="s">
        <v>70</v>
      </c>
      <c r="CA6" s="97" t="s">
        <v>71</v>
      </c>
      <c r="CB6" s="92" t="s">
        <v>70</v>
      </c>
      <c r="CC6" s="97" t="s">
        <v>71</v>
      </c>
      <c r="CD6" s="92" t="s">
        <v>70</v>
      </c>
      <c r="CE6" s="97" t="s">
        <v>71</v>
      </c>
      <c r="CF6" s="92" t="s">
        <v>70</v>
      </c>
      <c r="CG6" s="97" t="s">
        <v>71</v>
      </c>
      <c r="CH6" s="92" t="s">
        <v>70</v>
      </c>
      <c r="CI6" s="97" t="s">
        <v>71</v>
      </c>
      <c r="CJ6" s="92" t="s">
        <v>70</v>
      </c>
      <c r="CK6" s="97" t="s">
        <v>71</v>
      </c>
      <c r="CL6" s="92" t="s">
        <v>70</v>
      </c>
      <c r="CM6" s="97" t="s">
        <v>71</v>
      </c>
      <c r="CN6" s="92" t="s">
        <v>70</v>
      </c>
      <c r="CO6" s="97" t="s">
        <v>71</v>
      </c>
      <c r="CP6" s="92" t="s">
        <v>70</v>
      </c>
      <c r="CQ6" s="97" t="s">
        <v>71</v>
      </c>
      <c r="CR6" s="92" t="s">
        <v>70</v>
      </c>
      <c r="CS6" s="97" t="s">
        <v>71</v>
      </c>
      <c r="CT6" s="92" t="s">
        <v>70</v>
      </c>
      <c r="CU6" s="97" t="s">
        <v>71</v>
      </c>
      <c r="CV6" s="92" t="s">
        <v>70</v>
      </c>
      <c r="CW6" s="97" t="s">
        <v>71</v>
      </c>
      <c r="CX6" s="92" t="s">
        <v>70</v>
      </c>
      <c r="CY6" s="97" t="s">
        <v>71</v>
      </c>
      <c r="CZ6" s="92" t="s">
        <v>70</v>
      </c>
      <c r="DA6" s="97" t="s">
        <v>71</v>
      </c>
      <c r="DB6" s="92" t="s">
        <v>70</v>
      </c>
      <c r="DC6" s="97" t="s">
        <v>71</v>
      </c>
      <c r="DD6" s="92" t="s">
        <v>70</v>
      </c>
      <c r="DE6" s="97" t="s">
        <v>71</v>
      </c>
      <c r="DF6" s="92" t="s">
        <v>70</v>
      </c>
      <c r="DG6" s="97" t="s">
        <v>71</v>
      </c>
      <c r="DH6" s="92" t="s">
        <v>70</v>
      </c>
      <c r="DI6" s="97" t="s">
        <v>71</v>
      </c>
      <c r="DJ6" s="92" t="s">
        <v>70</v>
      </c>
      <c r="DK6" s="97" t="s">
        <v>71</v>
      </c>
      <c r="DL6" s="92" t="s">
        <v>70</v>
      </c>
      <c r="DM6" s="97" t="s">
        <v>71</v>
      </c>
      <c r="DN6" s="92" t="s">
        <v>70</v>
      </c>
      <c r="DO6" s="97" t="s">
        <v>71</v>
      </c>
      <c r="DP6" s="92" t="s">
        <v>70</v>
      </c>
      <c r="DQ6" s="97" t="s">
        <v>71</v>
      </c>
      <c r="DR6" s="92" t="s">
        <v>70</v>
      </c>
      <c r="DS6" s="97" t="s">
        <v>71</v>
      </c>
      <c r="DT6" s="92" t="s">
        <v>70</v>
      </c>
      <c r="DU6" s="97" t="s">
        <v>71</v>
      </c>
      <c r="DV6" s="92" t="s">
        <v>70</v>
      </c>
      <c r="DW6" s="97" t="s">
        <v>71</v>
      </c>
      <c r="DX6" s="92" t="s">
        <v>70</v>
      </c>
      <c r="DY6" s="97" t="s">
        <v>71</v>
      </c>
      <c r="DZ6" s="92" t="s">
        <v>70</v>
      </c>
      <c r="EA6" s="97" t="s">
        <v>71</v>
      </c>
      <c r="EB6" s="92" t="s">
        <v>70</v>
      </c>
      <c r="EC6" s="97" t="s">
        <v>71</v>
      </c>
      <c r="ED6" s="92" t="s">
        <v>70</v>
      </c>
      <c r="EE6" s="97" t="s">
        <v>71</v>
      </c>
      <c r="EF6" s="92" t="s">
        <v>70</v>
      </c>
      <c r="EG6" s="94" t="s">
        <v>71</v>
      </c>
      <c r="EH6" s="92" t="s">
        <v>70</v>
      </c>
      <c r="EI6" s="94" t="s">
        <v>71</v>
      </c>
    </row>
    <row r="7" spans="1:141" ht="15.95" customHeight="1" x14ac:dyDescent="0.15">
      <c r="A7" s="113"/>
      <c r="B7" s="93"/>
      <c r="C7" s="93"/>
      <c r="D7" s="93"/>
      <c r="E7" s="98"/>
      <c r="F7" s="93"/>
      <c r="G7" s="98"/>
      <c r="H7" s="93"/>
      <c r="I7" s="98"/>
      <c r="J7" s="93"/>
      <c r="K7" s="98"/>
      <c r="L7" s="93"/>
      <c r="M7" s="98"/>
      <c r="N7" s="93"/>
      <c r="O7" s="98"/>
      <c r="P7" s="93"/>
      <c r="Q7" s="98"/>
      <c r="R7" s="93"/>
      <c r="S7" s="98"/>
      <c r="T7" s="93"/>
      <c r="U7" s="98"/>
      <c r="V7" s="93"/>
      <c r="W7" s="98"/>
      <c r="X7" s="93"/>
      <c r="Y7" s="98"/>
      <c r="Z7" s="93"/>
      <c r="AA7" s="98"/>
      <c r="AB7" s="93"/>
      <c r="AC7" s="98"/>
      <c r="AD7" s="93"/>
      <c r="AE7" s="98"/>
      <c r="AF7" s="93"/>
      <c r="AG7" s="98"/>
      <c r="AH7" s="93"/>
      <c r="AI7" s="98"/>
      <c r="AJ7" s="93"/>
      <c r="AK7" s="98"/>
      <c r="AL7" s="93"/>
      <c r="AM7" s="98"/>
      <c r="AN7" s="93"/>
      <c r="AO7" s="98"/>
      <c r="AP7" s="93"/>
      <c r="AQ7" s="98"/>
      <c r="AR7" s="93"/>
      <c r="AS7" s="98"/>
      <c r="AT7" s="93"/>
      <c r="AU7" s="98"/>
      <c r="AV7" s="93"/>
      <c r="AW7" s="98"/>
      <c r="AX7" s="93"/>
      <c r="AY7" s="98"/>
      <c r="AZ7" s="93"/>
      <c r="BA7" s="98"/>
      <c r="BB7" s="93"/>
      <c r="BC7" s="98"/>
      <c r="BD7" s="93"/>
      <c r="BE7" s="98"/>
      <c r="BF7" s="93"/>
      <c r="BG7" s="98"/>
      <c r="BH7" s="93"/>
      <c r="BI7" s="98"/>
      <c r="BJ7" s="93"/>
      <c r="BK7" s="98"/>
      <c r="BL7" s="93"/>
      <c r="BM7" s="98"/>
      <c r="BN7" s="93"/>
      <c r="BO7" s="98"/>
      <c r="BP7" s="93"/>
      <c r="BQ7" s="98"/>
      <c r="BR7" s="93"/>
      <c r="BS7" s="98"/>
      <c r="BT7" s="93"/>
      <c r="BU7" s="98"/>
      <c r="BV7" s="93"/>
      <c r="BW7" s="98"/>
      <c r="BX7" s="93"/>
      <c r="BY7" s="98"/>
      <c r="BZ7" s="93"/>
      <c r="CA7" s="98"/>
      <c r="CB7" s="93"/>
      <c r="CC7" s="98"/>
      <c r="CD7" s="93"/>
      <c r="CE7" s="98"/>
      <c r="CF7" s="93"/>
      <c r="CG7" s="98"/>
      <c r="CH7" s="93"/>
      <c r="CI7" s="98"/>
      <c r="CJ7" s="93"/>
      <c r="CK7" s="98"/>
      <c r="CL7" s="93"/>
      <c r="CM7" s="98"/>
      <c r="CN7" s="93"/>
      <c r="CO7" s="98"/>
      <c r="CP7" s="93"/>
      <c r="CQ7" s="98"/>
      <c r="CR7" s="93"/>
      <c r="CS7" s="98"/>
      <c r="CT7" s="93"/>
      <c r="CU7" s="98"/>
      <c r="CV7" s="93"/>
      <c r="CW7" s="98"/>
      <c r="CX7" s="93"/>
      <c r="CY7" s="98"/>
      <c r="CZ7" s="93"/>
      <c r="DA7" s="98"/>
      <c r="DB7" s="93"/>
      <c r="DC7" s="98"/>
      <c r="DD7" s="93"/>
      <c r="DE7" s="98"/>
      <c r="DF7" s="93"/>
      <c r="DG7" s="98"/>
      <c r="DH7" s="93"/>
      <c r="DI7" s="98"/>
      <c r="DJ7" s="93"/>
      <c r="DK7" s="98"/>
      <c r="DL7" s="93"/>
      <c r="DM7" s="98"/>
      <c r="DN7" s="93"/>
      <c r="DO7" s="98"/>
      <c r="DP7" s="93"/>
      <c r="DQ7" s="98"/>
      <c r="DR7" s="93"/>
      <c r="DS7" s="98"/>
      <c r="DT7" s="93"/>
      <c r="DU7" s="98"/>
      <c r="DV7" s="93"/>
      <c r="DW7" s="98"/>
      <c r="DX7" s="93"/>
      <c r="DY7" s="98"/>
      <c r="DZ7" s="93"/>
      <c r="EA7" s="98"/>
      <c r="EB7" s="93"/>
      <c r="EC7" s="98"/>
      <c r="ED7" s="93"/>
      <c r="EE7" s="98"/>
      <c r="EF7" s="93"/>
      <c r="EG7" s="95"/>
      <c r="EH7" s="93"/>
      <c r="EI7" s="95"/>
    </row>
    <row r="8" spans="1:141" ht="15.95" customHeight="1" x14ac:dyDescent="0.2">
      <c r="A8" s="5"/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6">
        <v>33</v>
      </c>
      <c r="AI8" s="6">
        <v>34</v>
      </c>
      <c r="AJ8" s="6">
        <v>35</v>
      </c>
      <c r="AK8" s="6">
        <v>36</v>
      </c>
      <c r="AL8" s="6">
        <v>37</v>
      </c>
      <c r="AM8" s="6">
        <v>38</v>
      </c>
      <c r="AN8" s="6">
        <v>39</v>
      </c>
      <c r="AO8" s="6">
        <v>40</v>
      </c>
      <c r="AP8" s="6">
        <v>41</v>
      </c>
      <c r="AQ8" s="6">
        <v>42</v>
      </c>
      <c r="AR8" s="6">
        <v>43</v>
      </c>
      <c r="AS8" s="6">
        <v>44</v>
      </c>
      <c r="AT8" s="6">
        <v>45</v>
      </c>
      <c r="AU8" s="6">
        <v>46</v>
      </c>
      <c r="AV8" s="6">
        <v>47</v>
      </c>
      <c r="AW8" s="6">
        <v>48</v>
      </c>
      <c r="AX8" s="6">
        <v>49</v>
      </c>
      <c r="AY8" s="6">
        <v>50</v>
      </c>
      <c r="AZ8" s="6">
        <v>51</v>
      </c>
      <c r="BA8" s="6">
        <v>52</v>
      </c>
      <c r="BB8" s="6">
        <v>53</v>
      </c>
      <c r="BC8" s="6">
        <v>54</v>
      </c>
      <c r="BD8" s="6">
        <v>55</v>
      </c>
      <c r="BE8" s="6">
        <v>56</v>
      </c>
      <c r="BF8" s="6">
        <v>57</v>
      </c>
      <c r="BG8" s="6">
        <v>58</v>
      </c>
      <c r="BH8" s="6">
        <v>59</v>
      </c>
      <c r="BI8" s="6">
        <v>60</v>
      </c>
      <c r="BJ8" s="6">
        <v>61</v>
      </c>
      <c r="BK8" s="6">
        <v>62</v>
      </c>
      <c r="BL8" s="6">
        <v>63</v>
      </c>
      <c r="BM8" s="6">
        <v>64</v>
      </c>
      <c r="BN8" s="6">
        <v>65</v>
      </c>
      <c r="BO8" s="6">
        <v>66</v>
      </c>
      <c r="BP8" s="6">
        <v>67</v>
      </c>
      <c r="BQ8" s="6">
        <v>68</v>
      </c>
      <c r="BR8" s="6">
        <v>69</v>
      </c>
      <c r="BS8" s="6">
        <v>70</v>
      </c>
      <c r="BT8" s="6">
        <v>71</v>
      </c>
      <c r="BU8" s="6">
        <v>72</v>
      </c>
      <c r="BV8" s="6">
        <v>73</v>
      </c>
      <c r="BW8" s="6">
        <v>74</v>
      </c>
      <c r="BX8" s="6">
        <v>75</v>
      </c>
      <c r="BY8" s="6">
        <v>76</v>
      </c>
      <c r="BZ8" s="6">
        <v>77</v>
      </c>
      <c r="CA8" s="6">
        <v>78</v>
      </c>
      <c r="CB8" s="6">
        <v>79</v>
      </c>
      <c r="CC8" s="6">
        <v>80</v>
      </c>
      <c r="CD8" s="6">
        <v>81</v>
      </c>
      <c r="CE8" s="6">
        <v>82</v>
      </c>
      <c r="CF8" s="6">
        <v>83</v>
      </c>
      <c r="CG8" s="6">
        <v>84</v>
      </c>
      <c r="CH8" s="6">
        <v>85</v>
      </c>
      <c r="CI8" s="6">
        <v>86</v>
      </c>
      <c r="CJ8" s="6">
        <v>87</v>
      </c>
      <c r="CK8" s="6">
        <v>88</v>
      </c>
      <c r="CL8" s="6">
        <v>89</v>
      </c>
      <c r="CM8" s="6">
        <v>90</v>
      </c>
      <c r="CN8" s="6">
        <v>91</v>
      </c>
      <c r="CO8" s="6">
        <v>92</v>
      </c>
      <c r="CP8" s="6">
        <v>93</v>
      </c>
      <c r="CQ8" s="6">
        <v>94</v>
      </c>
      <c r="CR8" s="6">
        <v>95</v>
      </c>
      <c r="CS8" s="6">
        <v>96</v>
      </c>
      <c r="CT8" s="6">
        <v>97</v>
      </c>
      <c r="CU8" s="6">
        <v>98</v>
      </c>
      <c r="CV8" s="6">
        <v>99</v>
      </c>
      <c r="CW8" s="6">
        <v>100</v>
      </c>
      <c r="CX8" s="6">
        <v>101</v>
      </c>
      <c r="CY8" s="6">
        <v>102</v>
      </c>
      <c r="CZ8" s="6">
        <v>103</v>
      </c>
      <c r="DA8" s="6">
        <v>104</v>
      </c>
      <c r="DB8" s="6">
        <v>105</v>
      </c>
      <c r="DC8" s="6">
        <v>106</v>
      </c>
      <c r="DD8" s="6">
        <v>107</v>
      </c>
      <c r="DE8" s="6">
        <v>108</v>
      </c>
      <c r="DF8" s="6">
        <v>109</v>
      </c>
      <c r="DG8" s="6">
        <v>110</v>
      </c>
      <c r="DH8" s="6">
        <v>111</v>
      </c>
      <c r="DI8" s="6">
        <v>112</v>
      </c>
      <c r="DJ8" s="6">
        <v>113</v>
      </c>
      <c r="DK8" s="6">
        <v>114</v>
      </c>
      <c r="DL8" s="6">
        <v>115</v>
      </c>
      <c r="DM8" s="6">
        <v>116</v>
      </c>
      <c r="DN8" s="6">
        <v>117</v>
      </c>
      <c r="DO8" s="6">
        <v>118</v>
      </c>
      <c r="DP8" s="6">
        <v>119</v>
      </c>
      <c r="DQ8" s="6">
        <v>120</v>
      </c>
      <c r="DR8" s="6">
        <v>121</v>
      </c>
      <c r="DS8" s="6">
        <v>122</v>
      </c>
      <c r="DT8" s="6">
        <v>123</v>
      </c>
      <c r="DU8" s="6">
        <v>124</v>
      </c>
      <c r="DV8" s="6">
        <v>125</v>
      </c>
      <c r="DW8" s="6">
        <v>126</v>
      </c>
      <c r="DX8" s="6">
        <v>127</v>
      </c>
      <c r="DY8" s="6">
        <v>128</v>
      </c>
      <c r="DZ8" s="6">
        <v>129</v>
      </c>
      <c r="EA8" s="6">
        <v>130</v>
      </c>
      <c r="EB8" s="6">
        <v>131</v>
      </c>
      <c r="EC8" s="6">
        <v>132</v>
      </c>
      <c r="ED8" s="6">
        <v>133</v>
      </c>
      <c r="EE8" s="6">
        <v>134</v>
      </c>
      <c r="EF8" s="6">
        <v>135</v>
      </c>
      <c r="EG8" s="6">
        <v>136</v>
      </c>
      <c r="EH8" s="6">
        <v>137</v>
      </c>
      <c r="EI8" s="6">
        <v>138</v>
      </c>
    </row>
    <row r="9" spans="1:141" s="10" customFormat="1" ht="15.95" customHeight="1" x14ac:dyDescent="0.25">
      <c r="A9" s="7" t="s">
        <v>72</v>
      </c>
      <c r="B9" s="8">
        <v>160824340</v>
      </c>
      <c r="C9" s="8">
        <v>14795614070</v>
      </c>
      <c r="D9" s="8">
        <v>158096247</v>
      </c>
      <c r="E9" s="8">
        <v>14936967974</v>
      </c>
      <c r="F9" s="8">
        <v>126082290</v>
      </c>
      <c r="G9" s="1">
        <v>9022352941</v>
      </c>
      <c r="H9" s="8">
        <v>48990485</v>
      </c>
      <c r="I9" s="8">
        <v>103535203</v>
      </c>
      <c r="J9" s="8">
        <v>6569327</v>
      </c>
      <c r="K9" s="8">
        <v>55518422</v>
      </c>
      <c r="L9" s="8">
        <v>32247057</v>
      </c>
      <c r="M9" s="8">
        <v>386961461</v>
      </c>
      <c r="N9" s="8">
        <v>30524800</v>
      </c>
      <c r="O9" s="8">
        <v>295906194</v>
      </c>
      <c r="P9" s="8">
        <v>3150440</v>
      </c>
      <c r="Q9" s="8">
        <v>3567122</v>
      </c>
      <c r="R9" s="8">
        <v>258837</v>
      </c>
      <c r="S9" s="8">
        <v>8507104</v>
      </c>
      <c r="T9" s="8">
        <v>21105685</v>
      </c>
      <c r="U9" s="8">
        <v>517081772</v>
      </c>
      <c r="V9" s="8">
        <v>7546660</v>
      </c>
      <c r="W9" s="8">
        <v>105580403</v>
      </c>
      <c r="X9" s="8">
        <v>4505544</v>
      </c>
      <c r="Y9" s="8">
        <v>23889533</v>
      </c>
      <c r="Z9" s="8">
        <v>20497375</v>
      </c>
      <c r="AA9" s="8">
        <v>2048795356</v>
      </c>
      <c r="AB9" s="8">
        <v>8074079</v>
      </c>
      <c r="AC9" s="8">
        <v>16241889</v>
      </c>
      <c r="AD9" s="8">
        <v>1106072</v>
      </c>
      <c r="AE9" s="8">
        <v>71724946</v>
      </c>
      <c r="AF9" s="8">
        <v>889755</v>
      </c>
      <c r="AG9" s="8">
        <v>21038506</v>
      </c>
      <c r="AH9" s="8">
        <v>15584165</v>
      </c>
      <c r="AI9" s="8">
        <v>408382461</v>
      </c>
      <c r="AJ9" s="8">
        <v>32171355</v>
      </c>
      <c r="AK9" s="8">
        <v>1506948061</v>
      </c>
      <c r="AL9" s="8">
        <v>29357159</v>
      </c>
      <c r="AM9" s="8">
        <v>858038339</v>
      </c>
      <c r="AN9" s="8">
        <v>4928465</v>
      </c>
      <c r="AO9" s="8">
        <v>91678200</v>
      </c>
      <c r="AP9" s="8">
        <v>4490482</v>
      </c>
      <c r="AQ9" s="8">
        <v>75817327</v>
      </c>
      <c r="AR9" s="8">
        <v>1680569</v>
      </c>
      <c r="AS9" s="8">
        <v>31380913</v>
      </c>
      <c r="AT9" s="8">
        <v>76543</v>
      </c>
      <c r="AU9" s="8">
        <v>660474</v>
      </c>
      <c r="AV9" s="8">
        <v>350326</v>
      </c>
      <c r="AW9" s="8">
        <v>6186997</v>
      </c>
      <c r="AX9" s="8">
        <v>72972</v>
      </c>
      <c r="AY9" s="8">
        <v>631042</v>
      </c>
      <c r="AZ9" s="8">
        <v>6305037</v>
      </c>
      <c r="BA9" s="8">
        <v>125168233</v>
      </c>
      <c r="BB9" s="8">
        <v>3496912</v>
      </c>
      <c r="BC9" s="8">
        <v>56765983</v>
      </c>
      <c r="BD9" s="8">
        <v>3201572</v>
      </c>
      <c r="BE9" s="8">
        <v>469816308</v>
      </c>
      <c r="BF9" s="8">
        <v>1990357</v>
      </c>
      <c r="BG9" s="8">
        <v>168152043</v>
      </c>
      <c r="BH9" s="8">
        <v>3878815</v>
      </c>
      <c r="BI9" s="8">
        <v>766681240</v>
      </c>
      <c r="BJ9" s="8">
        <v>1453974</v>
      </c>
      <c r="BK9" s="8">
        <v>92689104</v>
      </c>
      <c r="BL9" s="8">
        <v>624529</v>
      </c>
      <c r="BM9" s="8">
        <v>49387898</v>
      </c>
      <c r="BN9" s="8">
        <v>49450</v>
      </c>
      <c r="BO9" s="8">
        <v>5899376</v>
      </c>
      <c r="BP9" s="8">
        <v>449238</v>
      </c>
      <c r="BQ9" s="8">
        <v>13337377</v>
      </c>
      <c r="BR9" s="8">
        <v>1274905</v>
      </c>
      <c r="BS9" s="8">
        <v>39479321</v>
      </c>
      <c r="BT9" s="8">
        <v>15809172</v>
      </c>
      <c r="BU9" s="8">
        <v>208872354</v>
      </c>
      <c r="BV9" s="8">
        <v>31293066</v>
      </c>
      <c r="BW9" s="8">
        <v>791161174</v>
      </c>
      <c r="BX9" s="8">
        <v>23798351</v>
      </c>
      <c r="BY9" s="8">
        <v>412830233</v>
      </c>
      <c r="BZ9" s="8">
        <v>430205</v>
      </c>
      <c r="CA9" s="8">
        <v>28104316</v>
      </c>
      <c r="CB9" s="8">
        <v>5930776</v>
      </c>
      <c r="CC9" s="8">
        <v>62702551</v>
      </c>
      <c r="CD9" s="8">
        <v>453932</v>
      </c>
      <c r="CE9" s="8">
        <v>12163207</v>
      </c>
      <c r="CF9" s="8">
        <v>1155701</v>
      </c>
      <c r="CG9" s="8">
        <v>185261326</v>
      </c>
      <c r="CH9" s="8">
        <v>2249499</v>
      </c>
      <c r="CI9" s="8">
        <v>46630967</v>
      </c>
      <c r="CJ9" s="8">
        <v>798188</v>
      </c>
      <c r="CK9" s="8">
        <v>6955173</v>
      </c>
      <c r="CL9" s="8">
        <v>533041</v>
      </c>
      <c r="CM9" s="8">
        <v>677875</v>
      </c>
      <c r="CN9" s="8">
        <v>32835517</v>
      </c>
      <c r="CO9" s="8">
        <v>141160696</v>
      </c>
      <c r="CP9" s="8">
        <v>3115144</v>
      </c>
      <c r="CQ9" s="8">
        <v>826402</v>
      </c>
      <c r="CR9" s="8">
        <v>273260</v>
      </c>
      <c r="CS9" s="8">
        <v>2082951</v>
      </c>
      <c r="CT9" s="8">
        <v>1933557</v>
      </c>
      <c r="CU9" s="8">
        <v>5888886</v>
      </c>
      <c r="CV9" s="8">
        <v>94125</v>
      </c>
      <c r="CW9" s="8">
        <v>268955</v>
      </c>
      <c r="CX9" s="8">
        <v>21622374</v>
      </c>
      <c r="CY9" s="8">
        <v>38595947</v>
      </c>
      <c r="CZ9" s="8">
        <v>998658</v>
      </c>
      <c r="DA9" s="8">
        <v>28919016</v>
      </c>
      <c r="DB9" s="8">
        <v>3667399</v>
      </c>
      <c r="DC9" s="8">
        <v>30805238</v>
      </c>
      <c r="DD9" s="8">
        <v>306653</v>
      </c>
      <c r="DE9" s="8">
        <v>123875</v>
      </c>
      <c r="DF9" s="8">
        <v>377781</v>
      </c>
      <c r="DG9" s="8">
        <v>9743923</v>
      </c>
      <c r="DH9" s="8">
        <v>2415869</v>
      </c>
      <c r="DI9" s="8">
        <v>13682667</v>
      </c>
      <c r="DJ9" s="8">
        <v>4941992</v>
      </c>
      <c r="DK9" s="8">
        <v>4289185</v>
      </c>
      <c r="DL9" s="8">
        <v>154225</v>
      </c>
      <c r="DM9" s="8">
        <v>4502757</v>
      </c>
      <c r="DN9" s="8">
        <v>47979584</v>
      </c>
      <c r="DO9" s="8">
        <v>17928056</v>
      </c>
      <c r="DP9" s="8">
        <v>141872935</v>
      </c>
      <c r="DQ9" s="8">
        <v>2452790173</v>
      </c>
      <c r="DR9" s="8">
        <v>26009049</v>
      </c>
      <c r="DS9" s="8">
        <v>52824316</v>
      </c>
      <c r="DT9" s="8">
        <v>52172</v>
      </c>
      <c r="DU9" s="8">
        <v>924126</v>
      </c>
      <c r="DV9" s="8">
        <v>14842685</v>
      </c>
      <c r="DW9" s="8">
        <v>659680547</v>
      </c>
      <c r="DX9" s="8">
        <v>25924668</v>
      </c>
      <c r="DY9" s="8">
        <v>205779729</v>
      </c>
      <c r="DZ9" s="8">
        <v>156248101</v>
      </c>
      <c r="EA9" s="8">
        <v>3381030109</v>
      </c>
      <c r="EB9" s="8">
        <v>128519569</v>
      </c>
      <c r="EC9" s="8">
        <v>11767185281</v>
      </c>
      <c r="ED9" s="8">
        <v>243550</v>
      </c>
      <c r="EE9" s="8">
        <v>5598598</v>
      </c>
      <c r="EF9" s="8">
        <v>2632104</v>
      </c>
      <c r="EG9" s="9">
        <v>3862542</v>
      </c>
      <c r="EH9" s="8">
        <v>127874599</v>
      </c>
      <c r="EI9" s="9">
        <v>2290478645</v>
      </c>
    </row>
    <row r="10" spans="1:141" s="17" customFormat="1" ht="15.6" customHeight="1" x14ac:dyDescent="0.2">
      <c r="A10" s="11" t="s">
        <v>73</v>
      </c>
      <c r="B10" s="12">
        <v>4098522</v>
      </c>
      <c r="C10" s="12">
        <v>-171836364</v>
      </c>
      <c r="D10" s="12">
        <v>1370429</v>
      </c>
      <c r="E10" s="12">
        <v>-169858654</v>
      </c>
      <c r="F10" s="12">
        <v>488212</v>
      </c>
      <c r="G10" s="12">
        <v>23670507</v>
      </c>
      <c r="H10" s="12">
        <v>565509</v>
      </c>
      <c r="I10" s="12">
        <v>3480795</v>
      </c>
      <c r="J10" s="12">
        <v>57924</v>
      </c>
      <c r="K10" s="12">
        <v>958274</v>
      </c>
      <c r="L10" s="12">
        <v>375055</v>
      </c>
      <c r="M10" s="12">
        <v>3366312</v>
      </c>
      <c r="N10" s="12">
        <v>340668</v>
      </c>
      <c r="O10" s="12">
        <v>2343007</v>
      </c>
      <c r="P10" s="12">
        <v>15457</v>
      </c>
      <c r="Q10" s="12">
        <v>35097</v>
      </c>
      <c r="R10" s="12">
        <v>444</v>
      </c>
      <c r="S10" s="12">
        <v>23006</v>
      </c>
      <c r="T10" s="12">
        <v>177452</v>
      </c>
      <c r="U10" s="12">
        <v>4193499</v>
      </c>
      <c r="V10" s="12">
        <v>496910</v>
      </c>
      <c r="W10" s="12">
        <v>19401043</v>
      </c>
      <c r="X10" s="12">
        <v>22086</v>
      </c>
      <c r="Y10" s="12">
        <v>65371</v>
      </c>
      <c r="Z10" s="12">
        <v>168588</v>
      </c>
      <c r="AA10" s="12">
        <v>19015791</v>
      </c>
      <c r="AB10" s="12">
        <v>347354</v>
      </c>
      <c r="AC10" s="12">
        <v>860874</v>
      </c>
      <c r="AD10" s="12">
        <v>54720</v>
      </c>
      <c r="AE10" s="12">
        <v>2397268</v>
      </c>
      <c r="AF10" s="12">
        <v>79342</v>
      </c>
      <c r="AG10" s="12">
        <v>8127233</v>
      </c>
      <c r="AH10" s="12">
        <v>114208</v>
      </c>
      <c r="AI10" s="12">
        <v>1992887</v>
      </c>
      <c r="AJ10" s="12">
        <v>248894</v>
      </c>
      <c r="AK10" s="12">
        <v>6763059</v>
      </c>
      <c r="AL10" s="12">
        <v>193961</v>
      </c>
      <c r="AM10" s="12">
        <v>3171606</v>
      </c>
      <c r="AN10" s="12">
        <v>102529</v>
      </c>
      <c r="AO10" s="12">
        <v>2263877</v>
      </c>
      <c r="AP10" s="12">
        <v>179830</v>
      </c>
      <c r="AQ10" s="12">
        <v>6633241</v>
      </c>
      <c r="AR10" s="12">
        <v>35988</v>
      </c>
      <c r="AS10" s="12">
        <v>377792</v>
      </c>
      <c r="AT10" s="13">
        <v>3480</v>
      </c>
      <c r="AU10" s="13">
        <v>146702</v>
      </c>
      <c r="AV10" s="12">
        <v>5746</v>
      </c>
      <c r="AW10" s="12">
        <v>119293</v>
      </c>
      <c r="AX10" s="13">
        <v>4717</v>
      </c>
      <c r="AY10" s="13">
        <v>90977</v>
      </c>
      <c r="AZ10" s="12">
        <v>127457</v>
      </c>
      <c r="BA10" s="12">
        <v>2442565</v>
      </c>
      <c r="BB10" s="12">
        <v>186685</v>
      </c>
      <c r="BC10" s="12">
        <v>7147339</v>
      </c>
      <c r="BD10" s="12">
        <v>51367</v>
      </c>
      <c r="BE10" s="12">
        <v>3495518</v>
      </c>
      <c r="BF10" s="12">
        <v>154045</v>
      </c>
      <c r="BG10" s="12">
        <v>41556919</v>
      </c>
      <c r="BH10" s="12">
        <v>29831</v>
      </c>
      <c r="BI10" s="12">
        <v>4391548</v>
      </c>
      <c r="BJ10" s="12">
        <v>184546</v>
      </c>
      <c r="BK10" s="12">
        <v>29520422</v>
      </c>
      <c r="BL10" s="12">
        <v>10588</v>
      </c>
      <c r="BM10" s="12">
        <v>488912</v>
      </c>
      <c r="BN10" s="12">
        <v>4170</v>
      </c>
      <c r="BO10" s="12">
        <v>1259085</v>
      </c>
      <c r="BP10" s="12">
        <v>14607</v>
      </c>
      <c r="BQ10" s="12">
        <v>344187</v>
      </c>
      <c r="BR10" s="12">
        <v>124736</v>
      </c>
      <c r="BS10" s="12">
        <v>7108462</v>
      </c>
      <c r="BT10" s="12">
        <v>124275</v>
      </c>
      <c r="BU10" s="12">
        <v>1731244</v>
      </c>
      <c r="BV10" s="12">
        <v>1122130</v>
      </c>
      <c r="BW10" s="12">
        <v>23536368</v>
      </c>
      <c r="BX10" s="12">
        <v>1810</v>
      </c>
      <c r="BY10" s="12">
        <v>5051</v>
      </c>
      <c r="BZ10" s="12">
        <v>108700</v>
      </c>
      <c r="CA10" s="12"/>
      <c r="CB10" s="12">
        <v>62450</v>
      </c>
      <c r="CC10" s="12">
        <v>1022134</v>
      </c>
      <c r="CD10" s="12">
        <v>31538</v>
      </c>
      <c r="CE10" s="12">
        <v>2034616</v>
      </c>
      <c r="CF10" s="12">
        <v>424830</v>
      </c>
      <c r="CG10" s="12">
        <v>146765995</v>
      </c>
      <c r="CH10" s="12">
        <v>18460</v>
      </c>
      <c r="CI10" s="12">
        <v>149339</v>
      </c>
      <c r="CJ10" s="12">
        <v>14002</v>
      </c>
      <c r="CK10" s="12">
        <v>907186</v>
      </c>
      <c r="CL10" s="14">
        <v>460</v>
      </c>
      <c r="CM10" s="14">
        <v>937</v>
      </c>
      <c r="CN10" s="12">
        <v>311422</v>
      </c>
      <c r="CO10" s="12">
        <v>1961951</v>
      </c>
      <c r="CP10" s="12">
        <v>7565</v>
      </c>
      <c r="CQ10" s="12">
        <v>1965</v>
      </c>
      <c r="CR10" s="15">
        <v>2999</v>
      </c>
      <c r="CS10" s="15">
        <v>92689</v>
      </c>
      <c r="CT10" s="12">
        <v>10732</v>
      </c>
      <c r="CU10" s="12">
        <v>44460</v>
      </c>
      <c r="CV10" s="13">
        <v>2545</v>
      </c>
      <c r="CW10" s="13">
        <v>34284</v>
      </c>
      <c r="CX10" s="12">
        <v>187229</v>
      </c>
      <c r="CY10" s="12">
        <v>297766</v>
      </c>
      <c r="CZ10" s="12">
        <v>4248</v>
      </c>
      <c r="DA10" s="12">
        <v>160804</v>
      </c>
      <c r="DB10" s="12">
        <v>76579</v>
      </c>
      <c r="DC10" s="12">
        <v>558177</v>
      </c>
      <c r="DD10" s="12">
        <v>7104</v>
      </c>
      <c r="DE10" s="12">
        <v>1477</v>
      </c>
      <c r="DF10" s="12">
        <v>8591</v>
      </c>
      <c r="DG10" s="12">
        <v>315924</v>
      </c>
      <c r="DH10" s="12">
        <v>12509</v>
      </c>
      <c r="DI10" s="12">
        <v>58583</v>
      </c>
      <c r="DJ10" s="12">
        <v>56138</v>
      </c>
      <c r="DK10" s="12">
        <v>70591</v>
      </c>
      <c r="DL10" s="12">
        <v>7274</v>
      </c>
      <c r="DM10" s="12">
        <v>286647</v>
      </c>
      <c r="DN10" s="12">
        <v>215352</v>
      </c>
      <c r="DO10" s="12">
        <v>58447</v>
      </c>
      <c r="DP10" s="12">
        <v>0</v>
      </c>
      <c r="DQ10" s="12">
        <v>0</v>
      </c>
      <c r="DR10" s="12">
        <v>0</v>
      </c>
      <c r="DS10" s="12">
        <v>0</v>
      </c>
      <c r="DT10" s="12">
        <v>0</v>
      </c>
      <c r="DU10" s="12">
        <v>0</v>
      </c>
      <c r="DV10" s="12">
        <v>0</v>
      </c>
      <c r="DW10" s="12">
        <v>0</v>
      </c>
      <c r="DX10" s="12">
        <v>0</v>
      </c>
      <c r="DY10" s="12">
        <v>0</v>
      </c>
      <c r="DZ10" s="12">
        <v>155830</v>
      </c>
      <c r="EA10" s="12">
        <v>42688</v>
      </c>
      <c r="EB10" s="12">
        <v>0</v>
      </c>
      <c r="EC10" s="12">
        <v>0</v>
      </c>
      <c r="ED10" s="12">
        <v>3867</v>
      </c>
      <c r="EE10" s="12">
        <v>173716</v>
      </c>
      <c r="EF10" s="12">
        <v>22927</v>
      </c>
      <c r="EG10" s="16">
        <v>7590</v>
      </c>
      <c r="EH10" s="12">
        <v>29216</v>
      </c>
      <c r="EI10" s="16">
        <v>225572</v>
      </c>
    </row>
    <row r="11" spans="1:141" s="17" customFormat="1" ht="15.95" customHeight="1" x14ac:dyDescent="0.2">
      <c r="A11" s="11" t="s">
        <v>74</v>
      </c>
      <c r="B11" s="12">
        <v>8487025</v>
      </c>
      <c r="C11" s="12">
        <v>19987243</v>
      </c>
      <c r="D11" s="12">
        <v>8487025</v>
      </c>
      <c r="E11" s="12">
        <v>20664427</v>
      </c>
      <c r="F11" s="12">
        <v>4990145</v>
      </c>
      <c r="G11" s="12">
        <v>20132275</v>
      </c>
      <c r="H11" s="12">
        <v>1715167</v>
      </c>
      <c r="I11" s="12">
        <v>448690</v>
      </c>
      <c r="J11" s="12">
        <v>81923</v>
      </c>
      <c r="K11" s="12">
        <v>88126</v>
      </c>
      <c r="L11" s="12">
        <v>790696</v>
      </c>
      <c r="M11" s="12">
        <v>717653</v>
      </c>
      <c r="N11" s="12">
        <v>712438</v>
      </c>
      <c r="O11" s="12">
        <v>466517</v>
      </c>
      <c r="P11" s="12">
        <v>21911</v>
      </c>
      <c r="Q11" s="12">
        <v>15458</v>
      </c>
      <c r="R11" s="15">
        <v>4031</v>
      </c>
      <c r="S11" s="15">
        <v>11196</v>
      </c>
      <c r="T11" s="12">
        <v>1387699</v>
      </c>
      <c r="U11" s="12">
        <v>3659049</v>
      </c>
      <c r="V11" s="12">
        <v>129756</v>
      </c>
      <c r="W11" s="12">
        <v>1090552</v>
      </c>
      <c r="X11" s="12">
        <v>147555</v>
      </c>
      <c r="Y11" s="12">
        <v>113762</v>
      </c>
      <c r="Z11" s="12">
        <v>329154</v>
      </c>
      <c r="AA11" s="12">
        <v>594696</v>
      </c>
      <c r="AB11" s="12">
        <v>232283</v>
      </c>
      <c r="AC11" s="12">
        <v>454913</v>
      </c>
      <c r="AD11" s="12">
        <v>7539</v>
      </c>
      <c r="AE11" s="12">
        <v>96539</v>
      </c>
      <c r="AF11" s="12">
        <v>10999</v>
      </c>
      <c r="AG11" s="12">
        <v>108186</v>
      </c>
      <c r="AH11" s="12">
        <v>291248</v>
      </c>
      <c r="AI11" s="12">
        <v>803551</v>
      </c>
      <c r="AJ11" s="12">
        <v>747616</v>
      </c>
      <c r="AK11" s="12">
        <v>5734467</v>
      </c>
      <c r="AL11" s="12">
        <v>693782</v>
      </c>
      <c r="AM11" s="12">
        <v>2194380</v>
      </c>
      <c r="AN11" s="12">
        <v>70359</v>
      </c>
      <c r="AO11" s="12">
        <v>213915</v>
      </c>
      <c r="AP11" s="12">
        <v>54264</v>
      </c>
      <c r="AQ11" s="12">
        <v>559661</v>
      </c>
      <c r="AR11" s="12">
        <v>33794</v>
      </c>
      <c r="AS11" s="12">
        <v>32010</v>
      </c>
      <c r="AT11" s="13">
        <v>0</v>
      </c>
      <c r="AU11" s="13">
        <v>0</v>
      </c>
      <c r="AV11" s="15">
        <v>4246</v>
      </c>
      <c r="AW11" s="15">
        <v>14451</v>
      </c>
      <c r="AX11" s="13">
        <v>0</v>
      </c>
      <c r="AY11" s="13">
        <v>0</v>
      </c>
      <c r="AZ11" s="12">
        <v>105186</v>
      </c>
      <c r="BA11" s="12">
        <v>252165</v>
      </c>
      <c r="BB11" s="12">
        <v>47651</v>
      </c>
      <c r="BC11" s="12">
        <v>450428</v>
      </c>
      <c r="BD11" s="12">
        <v>27783</v>
      </c>
      <c r="BE11" s="12">
        <v>191043</v>
      </c>
      <c r="BF11" s="12">
        <v>20109</v>
      </c>
      <c r="BG11" s="12">
        <v>280618</v>
      </c>
      <c r="BH11" s="12">
        <v>20073</v>
      </c>
      <c r="BI11" s="12">
        <v>92564</v>
      </c>
      <c r="BJ11" s="12">
        <v>22633</v>
      </c>
      <c r="BK11" s="12">
        <v>795211</v>
      </c>
      <c r="BL11" s="12">
        <v>4262</v>
      </c>
      <c r="BM11" s="12">
        <v>10954</v>
      </c>
      <c r="BN11" s="15">
        <v>2616</v>
      </c>
      <c r="BO11" s="15">
        <v>3360</v>
      </c>
      <c r="BP11" s="12">
        <v>20251</v>
      </c>
      <c r="BQ11" s="12">
        <v>78538</v>
      </c>
      <c r="BR11" s="12">
        <v>22206</v>
      </c>
      <c r="BS11" s="12">
        <v>398502</v>
      </c>
      <c r="BT11" s="12">
        <v>197448</v>
      </c>
      <c r="BU11" s="12">
        <v>1192432</v>
      </c>
      <c r="BV11" s="12">
        <v>2034531</v>
      </c>
      <c r="BW11" s="12">
        <v>39846341</v>
      </c>
      <c r="BX11" s="12">
        <v>17871</v>
      </c>
      <c r="BY11" s="12">
        <v>56211</v>
      </c>
      <c r="BZ11" s="12">
        <v>96916</v>
      </c>
      <c r="CA11" s="12">
        <v>5218767</v>
      </c>
      <c r="CB11" s="12">
        <v>309125</v>
      </c>
      <c r="CC11" s="12">
        <v>383931</v>
      </c>
      <c r="CD11" s="12">
        <v>38412</v>
      </c>
      <c r="CE11" s="12">
        <v>954017</v>
      </c>
      <c r="CF11" s="12">
        <v>76767</v>
      </c>
      <c r="CG11" s="12">
        <v>634259</v>
      </c>
      <c r="CH11" s="12">
        <v>54800</v>
      </c>
      <c r="CI11" s="12">
        <v>106858</v>
      </c>
      <c r="CJ11" s="12">
        <v>22373</v>
      </c>
      <c r="CK11" s="12">
        <v>170816</v>
      </c>
      <c r="CL11" s="15">
        <v>1328</v>
      </c>
      <c r="CM11" s="15">
        <v>659</v>
      </c>
      <c r="CN11" s="12">
        <v>1252117</v>
      </c>
      <c r="CO11" s="12">
        <v>667423</v>
      </c>
      <c r="CP11" s="12">
        <v>4683</v>
      </c>
      <c r="CQ11" s="12">
        <v>1129</v>
      </c>
      <c r="CR11" s="15">
        <v>4015</v>
      </c>
      <c r="CS11" s="15">
        <v>53559</v>
      </c>
      <c r="CT11" s="15">
        <v>2927</v>
      </c>
      <c r="CU11" s="15">
        <v>11766</v>
      </c>
      <c r="CV11" s="12">
        <v>0</v>
      </c>
      <c r="CW11" s="12">
        <v>0</v>
      </c>
      <c r="CX11" s="12">
        <v>1176024</v>
      </c>
      <c r="CY11" s="12">
        <v>261021</v>
      </c>
      <c r="CZ11" s="15">
        <v>3</v>
      </c>
      <c r="DA11" s="15">
        <v>69</v>
      </c>
      <c r="DB11" s="12">
        <v>52851</v>
      </c>
      <c r="DC11" s="12">
        <v>143747</v>
      </c>
      <c r="DD11" s="12">
        <v>10172</v>
      </c>
      <c r="DE11" s="12">
        <v>3117</v>
      </c>
      <c r="DF11" s="15">
        <v>6034</v>
      </c>
      <c r="DG11" s="15">
        <v>70684</v>
      </c>
      <c r="DH11" s="12">
        <v>13557</v>
      </c>
      <c r="DI11" s="12">
        <v>35772</v>
      </c>
      <c r="DJ11" s="12">
        <v>50835</v>
      </c>
      <c r="DK11" s="12">
        <v>45332</v>
      </c>
      <c r="DL11" s="15">
        <v>3000</v>
      </c>
      <c r="DM11" s="15">
        <v>24686</v>
      </c>
      <c r="DN11" s="12">
        <v>1036997</v>
      </c>
      <c r="DO11" s="12">
        <v>277242</v>
      </c>
      <c r="DP11" s="12">
        <v>8401693</v>
      </c>
      <c r="DQ11" s="12">
        <v>95038504</v>
      </c>
      <c r="DR11" s="12">
        <v>1627242</v>
      </c>
      <c r="DS11" s="12">
        <v>3081550</v>
      </c>
      <c r="DT11" s="12">
        <v>0</v>
      </c>
      <c r="DU11" s="12">
        <v>0</v>
      </c>
      <c r="DV11" s="12">
        <v>80236</v>
      </c>
      <c r="DW11" s="12">
        <v>1871637</v>
      </c>
      <c r="DX11" s="12">
        <v>20887</v>
      </c>
      <c r="DY11" s="12">
        <v>3109</v>
      </c>
      <c r="DZ11" s="12">
        <v>8414016</v>
      </c>
      <c r="EA11" s="12">
        <v>99582984</v>
      </c>
      <c r="EB11" s="12">
        <v>229950</v>
      </c>
      <c r="EC11" s="12">
        <v>295328</v>
      </c>
      <c r="ED11" s="13">
        <v>18</v>
      </c>
      <c r="EE11" s="13">
        <v>1480</v>
      </c>
      <c r="EF11" s="12">
        <v>31498</v>
      </c>
      <c r="EG11" s="16">
        <v>11475</v>
      </c>
      <c r="EH11" s="12">
        <v>181180</v>
      </c>
      <c r="EI11" s="16">
        <v>85408</v>
      </c>
    </row>
    <row r="12" spans="1:141" s="17" customFormat="1" ht="15.95" customHeight="1" x14ac:dyDescent="0.2">
      <c r="A12" s="11" t="s">
        <v>75</v>
      </c>
      <c r="B12" s="12">
        <v>8944908</v>
      </c>
      <c r="C12" s="12">
        <v>67651359</v>
      </c>
      <c r="D12" s="12">
        <v>8944908</v>
      </c>
      <c r="E12" s="12">
        <v>69127875</v>
      </c>
      <c r="F12" s="12">
        <v>6353567</v>
      </c>
      <c r="G12" s="12">
        <v>48844902</v>
      </c>
      <c r="H12" s="12">
        <v>1132747</v>
      </c>
      <c r="I12" s="12">
        <v>510374</v>
      </c>
      <c r="J12" s="12">
        <v>73701</v>
      </c>
      <c r="K12" s="12">
        <v>202799</v>
      </c>
      <c r="L12" s="12">
        <v>776574</v>
      </c>
      <c r="M12" s="12">
        <v>1068899</v>
      </c>
      <c r="N12" s="12">
        <v>708724</v>
      </c>
      <c r="O12" s="12">
        <v>667944</v>
      </c>
      <c r="P12" s="12">
        <v>22451</v>
      </c>
      <c r="Q12" s="12">
        <v>13491</v>
      </c>
      <c r="R12" s="12">
        <v>14196</v>
      </c>
      <c r="S12" s="12">
        <v>95263</v>
      </c>
      <c r="T12" s="12">
        <v>1562204</v>
      </c>
      <c r="U12" s="12">
        <v>10546179</v>
      </c>
      <c r="V12" s="12">
        <v>174436</v>
      </c>
      <c r="W12" s="12">
        <v>1934591</v>
      </c>
      <c r="X12" s="12">
        <v>156516</v>
      </c>
      <c r="Y12" s="12">
        <v>245186</v>
      </c>
      <c r="Z12" s="12">
        <v>332066</v>
      </c>
      <c r="AA12" s="12">
        <v>1350615</v>
      </c>
      <c r="AB12" s="12">
        <v>254651</v>
      </c>
      <c r="AC12" s="12">
        <v>482569</v>
      </c>
      <c r="AD12" s="12">
        <v>9361</v>
      </c>
      <c r="AE12" s="12">
        <v>166731</v>
      </c>
      <c r="AF12" s="12">
        <v>16915</v>
      </c>
      <c r="AG12" s="12">
        <v>125570</v>
      </c>
      <c r="AH12" s="12">
        <v>505204</v>
      </c>
      <c r="AI12" s="12">
        <v>2565706</v>
      </c>
      <c r="AJ12" s="12">
        <v>983565</v>
      </c>
      <c r="AK12" s="12">
        <v>9362560</v>
      </c>
      <c r="AL12" s="12">
        <v>944195</v>
      </c>
      <c r="AM12" s="12">
        <v>5601441</v>
      </c>
      <c r="AN12" s="12">
        <v>134419</v>
      </c>
      <c r="AO12" s="12">
        <v>746968</v>
      </c>
      <c r="AP12" s="12">
        <v>51550</v>
      </c>
      <c r="AQ12" s="12">
        <v>467297</v>
      </c>
      <c r="AR12" s="12">
        <v>44982</v>
      </c>
      <c r="AS12" s="12">
        <v>73740</v>
      </c>
      <c r="AT12" s="15">
        <v>2002</v>
      </c>
      <c r="AU12" s="15">
        <v>1231</v>
      </c>
      <c r="AV12" s="15">
        <v>3108</v>
      </c>
      <c r="AW12" s="15">
        <v>17849</v>
      </c>
      <c r="AX12" s="13">
        <v>3991</v>
      </c>
      <c r="AY12" s="13">
        <v>40317</v>
      </c>
      <c r="AZ12" s="12">
        <v>177352</v>
      </c>
      <c r="BA12" s="12">
        <v>810504</v>
      </c>
      <c r="BB12" s="12">
        <v>52142</v>
      </c>
      <c r="BC12" s="12">
        <v>423191</v>
      </c>
      <c r="BD12" s="12">
        <v>32994</v>
      </c>
      <c r="BE12" s="12">
        <v>238826</v>
      </c>
      <c r="BF12" s="12">
        <v>25878</v>
      </c>
      <c r="BG12" s="12">
        <v>483055</v>
      </c>
      <c r="BH12" s="12">
        <v>35163</v>
      </c>
      <c r="BI12" s="12">
        <v>347412</v>
      </c>
      <c r="BJ12" s="12">
        <v>28589</v>
      </c>
      <c r="BK12" s="12">
        <v>1043588</v>
      </c>
      <c r="BL12" s="12">
        <v>7292</v>
      </c>
      <c r="BM12" s="12">
        <v>59889</v>
      </c>
      <c r="BN12" s="15">
        <v>31</v>
      </c>
      <c r="BO12" s="15">
        <v>121</v>
      </c>
      <c r="BP12" s="12">
        <v>13583</v>
      </c>
      <c r="BQ12" s="12">
        <v>104570</v>
      </c>
      <c r="BR12" s="12">
        <v>30507</v>
      </c>
      <c r="BS12" s="12">
        <v>592734</v>
      </c>
      <c r="BT12" s="12">
        <v>466107</v>
      </c>
      <c r="BU12" s="12">
        <v>3477871</v>
      </c>
      <c r="BV12" s="12">
        <v>1726114</v>
      </c>
      <c r="BW12" s="12">
        <v>35515487</v>
      </c>
      <c r="BX12" s="12">
        <v>53922</v>
      </c>
      <c r="BY12" s="12">
        <v>236096</v>
      </c>
      <c r="BZ12" s="12">
        <v>26737</v>
      </c>
      <c r="CA12" s="12">
        <v>1595080</v>
      </c>
      <c r="CB12" s="12">
        <v>164517</v>
      </c>
      <c r="CC12" s="12">
        <v>555440</v>
      </c>
      <c r="CD12" s="12">
        <v>18785</v>
      </c>
      <c r="CE12" s="12">
        <v>393308</v>
      </c>
      <c r="CF12" s="12">
        <v>69029</v>
      </c>
      <c r="CG12" s="12">
        <v>701538</v>
      </c>
      <c r="CH12" s="12">
        <v>47376</v>
      </c>
      <c r="CI12" s="12">
        <v>186501</v>
      </c>
      <c r="CJ12" s="12">
        <v>20434</v>
      </c>
      <c r="CK12" s="12">
        <v>77667</v>
      </c>
      <c r="CL12" s="15">
        <v>3024</v>
      </c>
      <c r="CM12" s="15">
        <v>1925</v>
      </c>
      <c r="CN12" s="12">
        <v>1646469</v>
      </c>
      <c r="CO12" s="12">
        <v>1467741</v>
      </c>
      <c r="CP12" s="12">
        <v>17624</v>
      </c>
      <c r="CQ12" s="12">
        <v>4317</v>
      </c>
      <c r="CR12" s="15">
        <v>3017</v>
      </c>
      <c r="CS12" s="15">
        <v>15025</v>
      </c>
      <c r="CT12" s="12">
        <v>9279</v>
      </c>
      <c r="CU12" s="12">
        <v>19849</v>
      </c>
      <c r="CV12" s="13">
        <v>0</v>
      </c>
      <c r="CW12" s="13">
        <v>0</v>
      </c>
      <c r="CX12" s="12">
        <v>1536614</v>
      </c>
      <c r="CY12" s="12">
        <v>770726</v>
      </c>
      <c r="CZ12" s="15">
        <v>2050</v>
      </c>
      <c r="DA12" s="15">
        <v>4681</v>
      </c>
      <c r="DB12" s="12">
        <v>76208</v>
      </c>
      <c r="DC12" s="12">
        <v>275784</v>
      </c>
      <c r="DD12" s="12">
        <v>13021</v>
      </c>
      <c r="DE12" s="12">
        <v>690</v>
      </c>
      <c r="DF12" s="12">
        <v>8139</v>
      </c>
      <c r="DG12" s="12">
        <v>91776</v>
      </c>
      <c r="DH12" s="12">
        <v>21642</v>
      </c>
      <c r="DI12" s="12">
        <v>90691</v>
      </c>
      <c r="DJ12" s="12">
        <v>59047</v>
      </c>
      <c r="DK12" s="12">
        <v>65434</v>
      </c>
      <c r="DL12" s="15">
        <v>4516</v>
      </c>
      <c r="DM12" s="15">
        <v>60387</v>
      </c>
      <c r="DN12" s="12">
        <v>1329925</v>
      </c>
      <c r="DO12" s="12">
        <v>365256</v>
      </c>
      <c r="DP12" s="12">
        <v>8851325</v>
      </c>
      <c r="DQ12" s="12">
        <v>114175820</v>
      </c>
      <c r="DR12" s="12">
        <v>1437763</v>
      </c>
      <c r="DS12" s="12">
        <v>2785987</v>
      </c>
      <c r="DT12" s="12">
        <v>0</v>
      </c>
      <c r="DU12" s="12">
        <v>0</v>
      </c>
      <c r="DV12" s="12">
        <v>93583</v>
      </c>
      <c r="DW12" s="12">
        <v>2292492</v>
      </c>
      <c r="DX12" s="12">
        <v>39486</v>
      </c>
      <c r="DY12" s="12">
        <v>15105</v>
      </c>
      <c r="DZ12" s="12">
        <v>8882721</v>
      </c>
      <c r="EA12" s="12">
        <v>118926208</v>
      </c>
      <c r="EB12" s="12">
        <v>256332</v>
      </c>
      <c r="EC12" s="12">
        <v>842819</v>
      </c>
      <c r="ED12" s="13">
        <v>0</v>
      </c>
      <c r="EE12" s="13">
        <v>0</v>
      </c>
      <c r="EF12" s="12">
        <v>34679</v>
      </c>
      <c r="EG12" s="16">
        <v>11066</v>
      </c>
      <c r="EH12" s="12">
        <v>230722</v>
      </c>
      <c r="EI12" s="16">
        <v>95009</v>
      </c>
    </row>
    <row r="13" spans="1:141" s="17" customFormat="1" ht="15.95" customHeight="1" x14ac:dyDescent="0.2">
      <c r="A13" s="11" t="s">
        <v>76</v>
      </c>
      <c r="B13" s="12">
        <v>10056377</v>
      </c>
      <c r="C13" s="12">
        <v>125912056</v>
      </c>
      <c r="D13" s="12">
        <v>10056377</v>
      </c>
      <c r="E13" s="12">
        <v>128160740</v>
      </c>
      <c r="F13" s="12">
        <v>6943210</v>
      </c>
      <c r="G13" s="12">
        <v>83858745</v>
      </c>
      <c r="H13" s="12">
        <v>1414387</v>
      </c>
      <c r="I13" s="12">
        <v>647673</v>
      </c>
      <c r="J13" s="12">
        <v>88828</v>
      </c>
      <c r="K13" s="12">
        <v>190552</v>
      </c>
      <c r="L13" s="12">
        <v>714119</v>
      </c>
      <c r="M13" s="12">
        <v>1183718</v>
      </c>
      <c r="N13" s="12">
        <v>653265</v>
      </c>
      <c r="O13" s="12">
        <v>721307</v>
      </c>
      <c r="P13" s="12">
        <v>32539</v>
      </c>
      <c r="Q13" s="12">
        <v>21277</v>
      </c>
      <c r="R13" s="12">
        <v>14108</v>
      </c>
      <c r="S13" s="12">
        <v>137040</v>
      </c>
      <c r="T13" s="12">
        <v>2046193</v>
      </c>
      <c r="U13" s="12">
        <v>20104970</v>
      </c>
      <c r="V13" s="12">
        <v>383871</v>
      </c>
      <c r="W13" s="12">
        <v>4550449</v>
      </c>
      <c r="X13" s="12">
        <v>130377</v>
      </c>
      <c r="Y13" s="12">
        <v>280333</v>
      </c>
      <c r="Z13" s="12">
        <v>374844</v>
      </c>
      <c r="AA13" s="12">
        <v>1733569</v>
      </c>
      <c r="AB13" s="12">
        <v>261320</v>
      </c>
      <c r="AC13" s="12">
        <v>501628</v>
      </c>
      <c r="AD13" s="12">
        <v>16906</v>
      </c>
      <c r="AE13" s="12">
        <v>98743</v>
      </c>
      <c r="AF13" s="12">
        <v>19490</v>
      </c>
      <c r="AG13" s="12">
        <v>311944</v>
      </c>
      <c r="AH13" s="12">
        <v>557286</v>
      </c>
      <c r="AI13" s="12">
        <v>3938974</v>
      </c>
      <c r="AJ13" s="12">
        <v>1301846</v>
      </c>
      <c r="AK13" s="12">
        <v>15555885</v>
      </c>
      <c r="AL13" s="12">
        <v>1250111</v>
      </c>
      <c r="AM13" s="12">
        <v>11373258</v>
      </c>
      <c r="AN13" s="12">
        <v>155197</v>
      </c>
      <c r="AO13" s="12">
        <v>1119238</v>
      </c>
      <c r="AP13" s="12">
        <v>87094</v>
      </c>
      <c r="AQ13" s="12">
        <v>888826</v>
      </c>
      <c r="AR13" s="12">
        <v>48911</v>
      </c>
      <c r="AS13" s="12">
        <v>201084</v>
      </c>
      <c r="AT13" s="12">
        <v>0</v>
      </c>
      <c r="AU13" s="12">
        <v>0</v>
      </c>
      <c r="AV13" s="12">
        <v>13838</v>
      </c>
      <c r="AW13" s="12">
        <v>107374</v>
      </c>
      <c r="AX13" s="13">
        <v>0</v>
      </c>
      <c r="AY13" s="13">
        <v>0</v>
      </c>
      <c r="AZ13" s="12">
        <v>206801</v>
      </c>
      <c r="BA13" s="12">
        <v>1400866</v>
      </c>
      <c r="BB13" s="12">
        <v>79992</v>
      </c>
      <c r="BC13" s="12">
        <v>825615</v>
      </c>
      <c r="BD13" s="12">
        <v>47844</v>
      </c>
      <c r="BE13" s="12">
        <v>456672</v>
      </c>
      <c r="BF13" s="12">
        <v>27240</v>
      </c>
      <c r="BG13" s="12">
        <v>398235</v>
      </c>
      <c r="BH13" s="12">
        <v>32367</v>
      </c>
      <c r="BI13" s="12">
        <v>453016</v>
      </c>
      <c r="BJ13" s="12">
        <v>22953</v>
      </c>
      <c r="BK13" s="12">
        <v>889474</v>
      </c>
      <c r="BL13" s="12">
        <v>6417</v>
      </c>
      <c r="BM13" s="12">
        <v>58657</v>
      </c>
      <c r="BN13" s="15">
        <v>1375</v>
      </c>
      <c r="BO13" s="15">
        <v>34976</v>
      </c>
      <c r="BP13" s="12">
        <v>20391</v>
      </c>
      <c r="BQ13" s="12">
        <v>169044</v>
      </c>
      <c r="BR13" s="12">
        <v>35713</v>
      </c>
      <c r="BS13" s="12">
        <v>603987</v>
      </c>
      <c r="BT13" s="12">
        <v>1136775</v>
      </c>
      <c r="BU13" s="12">
        <v>11528307</v>
      </c>
      <c r="BV13" s="12">
        <v>1965208</v>
      </c>
      <c r="BW13" s="12">
        <v>40383202</v>
      </c>
      <c r="BX13" s="12">
        <v>286325</v>
      </c>
      <c r="BY13" s="12">
        <v>376863</v>
      </c>
      <c r="BZ13" s="12">
        <v>19525</v>
      </c>
      <c r="CA13" s="12">
        <v>1320534</v>
      </c>
      <c r="CB13" s="12">
        <v>206173</v>
      </c>
      <c r="CC13" s="12">
        <v>633178</v>
      </c>
      <c r="CD13" s="12">
        <v>22196</v>
      </c>
      <c r="CE13" s="12">
        <v>364862</v>
      </c>
      <c r="CF13" s="12">
        <v>77156</v>
      </c>
      <c r="CG13" s="12">
        <v>646344</v>
      </c>
      <c r="CH13" s="12">
        <v>68791</v>
      </c>
      <c r="CI13" s="12">
        <v>302484</v>
      </c>
      <c r="CJ13" s="12">
        <v>33588</v>
      </c>
      <c r="CK13" s="12">
        <v>212227</v>
      </c>
      <c r="CL13" s="15">
        <v>5006</v>
      </c>
      <c r="CM13" s="15">
        <v>5489</v>
      </c>
      <c r="CN13" s="12">
        <v>2201225</v>
      </c>
      <c r="CO13" s="12">
        <v>2242232</v>
      </c>
      <c r="CP13" s="12">
        <v>26925</v>
      </c>
      <c r="CQ13" s="12">
        <v>6328</v>
      </c>
      <c r="CR13" s="15">
        <v>4330</v>
      </c>
      <c r="CS13" s="15">
        <v>20352</v>
      </c>
      <c r="CT13" s="12">
        <v>16934</v>
      </c>
      <c r="CU13" s="12">
        <v>41627</v>
      </c>
      <c r="CV13" s="15">
        <v>2213</v>
      </c>
      <c r="CW13" s="15">
        <v>1254</v>
      </c>
      <c r="CX13" s="12">
        <v>2021411</v>
      </c>
      <c r="CY13" s="12">
        <v>1454503</v>
      </c>
      <c r="CZ13" s="14">
        <v>6607</v>
      </c>
      <c r="DA13" s="14">
        <v>52193</v>
      </c>
      <c r="DB13" s="12">
        <v>100745</v>
      </c>
      <c r="DC13" s="12">
        <v>295826</v>
      </c>
      <c r="DD13" s="12">
        <v>10231</v>
      </c>
      <c r="DE13" s="12">
        <v>2153</v>
      </c>
      <c r="DF13" s="12">
        <v>11400</v>
      </c>
      <c r="DG13" s="12">
        <v>104518</v>
      </c>
      <c r="DH13" s="12">
        <v>29455</v>
      </c>
      <c r="DI13" s="12">
        <v>125437</v>
      </c>
      <c r="DJ13" s="12">
        <v>118517</v>
      </c>
      <c r="DK13" s="12">
        <v>102130</v>
      </c>
      <c r="DL13" s="15">
        <v>3655</v>
      </c>
      <c r="DM13" s="15">
        <v>7776</v>
      </c>
      <c r="DN13" s="12">
        <v>1790376</v>
      </c>
      <c r="DO13" s="12">
        <v>483187</v>
      </c>
      <c r="DP13" s="12">
        <v>9946220</v>
      </c>
      <c r="DQ13" s="12">
        <v>144863527</v>
      </c>
      <c r="DR13" s="12">
        <v>1704150</v>
      </c>
      <c r="DS13" s="12">
        <v>3263374</v>
      </c>
      <c r="DT13" s="15">
        <v>2990</v>
      </c>
      <c r="DU13" s="15">
        <v>16928</v>
      </c>
      <c r="DV13" s="12">
        <v>109149</v>
      </c>
      <c r="DW13" s="12">
        <v>2804369</v>
      </c>
      <c r="DX13" s="12">
        <v>438355</v>
      </c>
      <c r="DY13" s="12">
        <v>98223</v>
      </c>
      <c r="DZ13" s="12">
        <v>9994456</v>
      </c>
      <c r="EA13" s="12">
        <v>150885834</v>
      </c>
      <c r="EB13" s="12">
        <v>3274058</v>
      </c>
      <c r="EC13" s="12">
        <v>4468515</v>
      </c>
      <c r="ED13" s="13">
        <v>0</v>
      </c>
      <c r="EE13" s="13">
        <v>0</v>
      </c>
      <c r="EF13" s="12">
        <v>71531</v>
      </c>
      <c r="EG13" s="16">
        <v>30204</v>
      </c>
      <c r="EH13" s="12">
        <v>3245394</v>
      </c>
      <c r="EI13" s="16">
        <v>491367</v>
      </c>
      <c r="EJ13" s="17" t="s">
        <v>77</v>
      </c>
    </row>
    <row r="14" spans="1:141" s="17" customFormat="1" ht="15.95" customHeight="1" x14ac:dyDescent="0.2">
      <c r="A14" s="11" t="s">
        <v>78</v>
      </c>
      <c r="B14" s="12">
        <v>9786580</v>
      </c>
      <c r="C14" s="12">
        <v>170836129</v>
      </c>
      <c r="D14" s="12">
        <v>9786580</v>
      </c>
      <c r="E14" s="12">
        <v>173095595</v>
      </c>
      <c r="F14" s="12">
        <v>6925718</v>
      </c>
      <c r="G14" s="12">
        <v>112149988</v>
      </c>
      <c r="H14" s="12">
        <v>1435178</v>
      </c>
      <c r="I14" s="12">
        <v>671713</v>
      </c>
      <c r="J14" s="12">
        <v>86676</v>
      </c>
      <c r="K14" s="12">
        <v>166021</v>
      </c>
      <c r="L14" s="12">
        <v>757406</v>
      </c>
      <c r="M14" s="12">
        <v>1521595</v>
      </c>
      <c r="N14" s="12">
        <v>703804</v>
      </c>
      <c r="O14" s="12">
        <v>1060701</v>
      </c>
      <c r="P14" s="12">
        <v>36775</v>
      </c>
      <c r="Q14" s="12">
        <v>30913</v>
      </c>
      <c r="R14" s="12">
        <v>15084</v>
      </c>
      <c r="S14" s="12">
        <v>153374</v>
      </c>
      <c r="T14" s="12">
        <v>1574602</v>
      </c>
      <c r="U14" s="12">
        <v>18140645</v>
      </c>
      <c r="V14" s="12">
        <v>489504</v>
      </c>
      <c r="W14" s="12">
        <v>5821504</v>
      </c>
      <c r="X14" s="12">
        <v>116943</v>
      </c>
      <c r="Y14" s="12">
        <v>295710</v>
      </c>
      <c r="Z14" s="12">
        <v>419502</v>
      </c>
      <c r="AA14" s="12">
        <v>2147651</v>
      </c>
      <c r="AB14" s="12">
        <v>277969</v>
      </c>
      <c r="AC14" s="12">
        <v>506220</v>
      </c>
      <c r="AD14" s="12">
        <v>17378</v>
      </c>
      <c r="AE14" s="12">
        <v>345900</v>
      </c>
      <c r="AF14" s="12">
        <v>15131</v>
      </c>
      <c r="AG14" s="12">
        <v>268413</v>
      </c>
      <c r="AH14" s="12">
        <v>545318</v>
      </c>
      <c r="AI14" s="12">
        <v>4783292</v>
      </c>
      <c r="AJ14" s="12">
        <v>1322953</v>
      </c>
      <c r="AK14" s="12">
        <v>17825944</v>
      </c>
      <c r="AL14" s="12">
        <v>1268203</v>
      </c>
      <c r="AM14" s="12">
        <v>14244330</v>
      </c>
      <c r="AN14" s="12">
        <v>146470</v>
      </c>
      <c r="AO14" s="12">
        <v>1206072</v>
      </c>
      <c r="AP14" s="12">
        <v>70746</v>
      </c>
      <c r="AQ14" s="12">
        <v>780433</v>
      </c>
      <c r="AR14" s="12">
        <v>46362</v>
      </c>
      <c r="AS14" s="12">
        <v>94624</v>
      </c>
      <c r="AT14" s="15">
        <v>427</v>
      </c>
      <c r="AU14" s="15">
        <v>125</v>
      </c>
      <c r="AV14" s="12">
        <v>9057</v>
      </c>
      <c r="AW14" s="12">
        <v>63887</v>
      </c>
      <c r="AX14" s="13">
        <v>6034</v>
      </c>
      <c r="AY14" s="13">
        <v>33173</v>
      </c>
      <c r="AZ14" s="12">
        <v>192320</v>
      </c>
      <c r="BA14" s="12">
        <v>1359444</v>
      </c>
      <c r="BB14" s="12">
        <v>71717</v>
      </c>
      <c r="BC14" s="12">
        <v>804625</v>
      </c>
      <c r="BD14" s="12">
        <v>47049</v>
      </c>
      <c r="BE14" s="12">
        <v>510981</v>
      </c>
      <c r="BF14" s="12">
        <v>33786</v>
      </c>
      <c r="BG14" s="12">
        <v>454719</v>
      </c>
      <c r="BH14" s="12">
        <v>56930</v>
      </c>
      <c r="BI14" s="12">
        <v>592026</v>
      </c>
      <c r="BJ14" s="12">
        <v>36524</v>
      </c>
      <c r="BK14" s="12">
        <v>1157717</v>
      </c>
      <c r="BL14" s="12">
        <v>17044</v>
      </c>
      <c r="BM14" s="12">
        <v>143010</v>
      </c>
      <c r="BN14" s="15">
        <v>16</v>
      </c>
      <c r="BO14" s="15">
        <v>6988</v>
      </c>
      <c r="BP14" s="12">
        <v>17667</v>
      </c>
      <c r="BQ14" s="12">
        <v>209409</v>
      </c>
      <c r="BR14" s="12">
        <v>33840</v>
      </c>
      <c r="BS14" s="12">
        <v>688891</v>
      </c>
      <c r="BT14" s="12">
        <v>1878369</v>
      </c>
      <c r="BU14" s="12">
        <v>24375282</v>
      </c>
      <c r="BV14" s="12">
        <v>1753163</v>
      </c>
      <c r="BW14" s="12">
        <v>36698208</v>
      </c>
      <c r="BX14" s="12">
        <v>1001301</v>
      </c>
      <c r="BY14" s="12">
        <v>1390216</v>
      </c>
      <c r="BZ14" s="12">
        <v>13544</v>
      </c>
      <c r="CA14" s="12">
        <v>890276</v>
      </c>
      <c r="CB14" s="12">
        <v>234984</v>
      </c>
      <c r="CC14" s="12">
        <v>1180356</v>
      </c>
      <c r="CD14" s="12">
        <v>17767</v>
      </c>
      <c r="CE14" s="12">
        <v>350633</v>
      </c>
      <c r="CF14" s="12">
        <v>53440</v>
      </c>
      <c r="CG14" s="12">
        <v>563028</v>
      </c>
      <c r="CH14" s="12">
        <v>69307</v>
      </c>
      <c r="CI14" s="12">
        <v>335602</v>
      </c>
      <c r="CJ14" s="12">
        <v>36445</v>
      </c>
      <c r="CK14" s="12">
        <v>195515</v>
      </c>
      <c r="CL14" s="15">
        <v>5007</v>
      </c>
      <c r="CM14" s="15">
        <v>3888</v>
      </c>
      <c r="CN14" s="12">
        <v>1808059</v>
      </c>
      <c r="CO14" s="12">
        <v>2249992</v>
      </c>
      <c r="CP14" s="12">
        <v>48017</v>
      </c>
      <c r="CQ14" s="12">
        <v>11192</v>
      </c>
      <c r="CR14" s="12">
        <v>13072</v>
      </c>
      <c r="CS14" s="12">
        <v>127237</v>
      </c>
      <c r="CT14" s="12">
        <v>12709</v>
      </c>
      <c r="CU14" s="12">
        <v>19874</v>
      </c>
      <c r="CV14" s="15">
        <v>4031</v>
      </c>
      <c r="CW14" s="15">
        <v>14607</v>
      </c>
      <c r="CX14" s="12">
        <v>1561123</v>
      </c>
      <c r="CY14" s="12">
        <v>1340914</v>
      </c>
      <c r="CZ14" s="14">
        <v>4355</v>
      </c>
      <c r="DA14" s="14">
        <v>35144</v>
      </c>
      <c r="DB14" s="12">
        <v>82352</v>
      </c>
      <c r="DC14" s="12">
        <v>258031</v>
      </c>
      <c r="DD14" s="12">
        <v>15096</v>
      </c>
      <c r="DE14" s="12">
        <v>1716</v>
      </c>
      <c r="DF14" s="15">
        <v>4123</v>
      </c>
      <c r="DG14" s="15">
        <v>47085</v>
      </c>
      <c r="DH14" s="12">
        <v>58478</v>
      </c>
      <c r="DI14" s="12">
        <v>229992</v>
      </c>
      <c r="DJ14" s="12">
        <v>131417</v>
      </c>
      <c r="DK14" s="12">
        <v>106684</v>
      </c>
      <c r="DL14" s="15">
        <v>5034</v>
      </c>
      <c r="DM14" s="15">
        <v>27941</v>
      </c>
      <c r="DN14" s="12">
        <v>1959681</v>
      </c>
      <c r="DO14" s="12">
        <v>554482</v>
      </c>
      <c r="DP14" s="12">
        <v>9625550</v>
      </c>
      <c r="DQ14" s="12">
        <v>144579538</v>
      </c>
      <c r="DR14" s="12">
        <v>1510305</v>
      </c>
      <c r="DS14" s="12">
        <v>2931894</v>
      </c>
      <c r="DT14" s="12">
        <v>0</v>
      </c>
      <c r="DU14" s="12">
        <v>0</v>
      </c>
      <c r="DV14" s="12">
        <v>161030</v>
      </c>
      <c r="DW14" s="12">
        <v>4775555</v>
      </c>
      <c r="DX14" s="12">
        <v>970408</v>
      </c>
      <c r="DY14" s="12">
        <v>586769</v>
      </c>
      <c r="DZ14" s="12">
        <v>9753125</v>
      </c>
      <c r="EA14" s="12">
        <v>153036666</v>
      </c>
      <c r="EB14" s="12">
        <v>7213222</v>
      </c>
      <c r="EC14" s="12">
        <v>31348526</v>
      </c>
      <c r="ED14" s="13">
        <v>13</v>
      </c>
      <c r="EE14" s="13">
        <v>434</v>
      </c>
      <c r="EF14" s="12">
        <v>83567</v>
      </c>
      <c r="EG14" s="16">
        <v>26598</v>
      </c>
      <c r="EH14" s="12">
        <v>7085512</v>
      </c>
      <c r="EI14" s="16">
        <v>3112114</v>
      </c>
    </row>
    <row r="15" spans="1:141" s="17" customFormat="1" ht="15.95" customHeight="1" x14ac:dyDescent="0.2">
      <c r="A15" s="11" t="s">
        <v>79</v>
      </c>
      <c r="B15" s="12">
        <v>8863570</v>
      </c>
      <c r="C15" s="12">
        <v>199508960</v>
      </c>
      <c r="D15" s="12">
        <v>8863570</v>
      </c>
      <c r="E15" s="12">
        <v>201976498</v>
      </c>
      <c r="F15" s="12">
        <v>6845285</v>
      </c>
      <c r="G15" s="12">
        <v>140010172</v>
      </c>
      <c r="H15" s="12">
        <v>1439606</v>
      </c>
      <c r="I15" s="12">
        <v>678317</v>
      </c>
      <c r="J15" s="12">
        <v>83587</v>
      </c>
      <c r="K15" s="12">
        <v>254288</v>
      </c>
      <c r="L15" s="12">
        <v>685968</v>
      </c>
      <c r="M15" s="12">
        <v>1464978</v>
      </c>
      <c r="N15" s="12">
        <v>618604</v>
      </c>
      <c r="O15" s="12">
        <v>895825</v>
      </c>
      <c r="P15" s="12">
        <v>36491</v>
      </c>
      <c r="Q15" s="12">
        <v>23900</v>
      </c>
      <c r="R15" s="12">
        <v>8078</v>
      </c>
      <c r="S15" s="12">
        <v>111826</v>
      </c>
      <c r="T15" s="12">
        <v>1258745</v>
      </c>
      <c r="U15" s="12">
        <v>16237426</v>
      </c>
      <c r="V15" s="12">
        <v>404331</v>
      </c>
      <c r="W15" s="12">
        <v>4398237</v>
      </c>
      <c r="X15" s="12">
        <v>129200</v>
      </c>
      <c r="Y15" s="12">
        <v>240785</v>
      </c>
      <c r="Z15" s="12">
        <v>392742</v>
      </c>
      <c r="AA15" s="12">
        <v>2033390</v>
      </c>
      <c r="AB15" s="12">
        <v>236185</v>
      </c>
      <c r="AC15" s="12">
        <v>429782</v>
      </c>
      <c r="AD15" s="12">
        <v>14270</v>
      </c>
      <c r="AE15" s="12">
        <v>146699</v>
      </c>
      <c r="AF15" s="12">
        <v>16258</v>
      </c>
      <c r="AG15" s="12">
        <v>123026</v>
      </c>
      <c r="AH15" s="12">
        <v>490238</v>
      </c>
      <c r="AI15" s="12">
        <v>4888488</v>
      </c>
      <c r="AJ15" s="12">
        <v>1257174</v>
      </c>
      <c r="AK15" s="12">
        <v>18785258</v>
      </c>
      <c r="AL15" s="12">
        <v>1195253</v>
      </c>
      <c r="AM15" s="12">
        <v>15028717</v>
      </c>
      <c r="AN15" s="12">
        <v>131000</v>
      </c>
      <c r="AO15" s="12">
        <v>1156233</v>
      </c>
      <c r="AP15" s="12">
        <v>89290</v>
      </c>
      <c r="AQ15" s="12">
        <v>989512</v>
      </c>
      <c r="AR15" s="12">
        <v>42108</v>
      </c>
      <c r="AS15" s="12">
        <v>136320</v>
      </c>
      <c r="AT15" s="15">
        <v>2554</v>
      </c>
      <c r="AU15" s="15">
        <v>19431</v>
      </c>
      <c r="AV15" s="12">
        <v>14518</v>
      </c>
      <c r="AW15" s="12">
        <v>76595</v>
      </c>
      <c r="AX15" s="13">
        <v>0</v>
      </c>
      <c r="AY15" s="13">
        <v>0</v>
      </c>
      <c r="AZ15" s="12">
        <v>173129</v>
      </c>
      <c r="BA15" s="12">
        <v>1326092</v>
      </c>
      <c r="BB15" s="12">
        <v>87413</v>
      </c>
      <c r="BC15" s="12">
        <v>958872</v>
      </c>
      <c r="BD15" s="12">
        <v>45301</v>
      </c>
      <c r="BE15" s="12">
        <v>526263</v>
      </c>
      <c r="BF15" s="12">
        <v>31513</v>
      </c>
      <c r="BG15" s="12">
        <v>447752</v>
      </c>
      <c r="BH15" s="12">
        <v>57490</v>
      </c>
      <c r="BI15" s="12">
        <v>779624</v>
      </c>
      <c r="BJ15" s="12">
        <v>28645</v>
      </c>
      <c r="BK15" s="12">
        <v>690852</v>
      </c>
      <c r="BL15" s="12">
        <v>10425</v>
      </c>
      <c r="BM15" s="12">
        <v>69961</v>
      </c>
      <c r="BN15" s="15">
        <v>16</v>
      </c>
      <c r="BO15" s="15">
        <v>3736</v>
      </c>
      <c r="BP15" s="12">
        <v>7367</v>
      </c>
      <c r="BQ15" s="12">
        <v>123014</v>
      </c>
      <c r="BR15" s="12">
        <v>39810</v>
      </c>
      <c r="BS15" s="12">
        <v>769111</v>
      </c>
      <c r="BT15" s="12">
        <v>1642065</v>
      </c>
      <c r="BU15" s="12">
        <v>23100700</v>
      </c>
      <c r="BV15" s="12">
        <v>1443145</v>
      </c>
      <c r="BW15" s="12">
        <v>32270846</v>
      </c>
      <c r="BX15" s="12">
        <v>1239135</v>
      </c>
      <c r="BY15" s="12">
        <v>3274619</v>
      </c>
      <c r="BZ15" s="12">
        <v>12137</v>
      </c>
      <c r="CA15" s="12">
        <v>943405</v>
      </c>
      <c r="CB15" s="12">
        <v>217451</v>
      </c>
      <c r="CC15" s="12">
        <v>934401</v>
      </c>
      <c r="CD15" s="12">
        <v>14636</v>
      </c>
      <c r="CE15" s="12">
        <v>180966</v>
      </c>
      <c r="CF15" s="12">
        <v>30227</v>
      </c>
      <c r="CG15" s="12">
        <v>387102</v>
      </c>
      <c r="CH15" s="12">
        <v>87807</v>
      </c>
      <c r="CI15" s="12">
        <v>414240</v>
      </c>
      <c r="CJ15" s="12">
        <v>24164</v>
      </c>
      <c r="CK15" s="12">
        <v>69855</v>
      </c>
      <c r="CL15" s="12">
        <v>13079</v>
      </c>
      <c r="CM15" s="12">
        <v>8323</v>
      </c>
      <c r="CN15" s="12">
        <v>1547617</v>
      </c>
      <c r="CO15" s="12">
        <v>2459721</v>
      </c>
      <c r="CP15" s="12">
        <v>60029</v>
      </c>
      <c r="CQ15" s="12">
        <v>13922</v>
      </c>
      <c r="CR15" s="12">
        <v>13257</v>
      </c>
      <c r="CS15" s="12">
        <v>157841</v>
      </c>
      <c r="CT15" s="12">
        <v>28560</v>
      </c>
      <c r="CU15" s="12">
        <v>59896</v>
      </c>
      <c r="CV15" s="15">
        <v>5039</v>
      </c>
      <c r="CW15" s="15">
        <v>11183</v>
      </c>
      <c r="CX15" s="12">
        <v>1245945</v>
      </c>
      <c r="CY15" s="12">
        <v>1194490</v>
      </c>
      <c r="CZ15" s="15">
        <v>3489</v>
      </c>
      <c r="DA15" s="15">
        <v>43851</v>
      </c>
      <c r="DB15" s="12">
        <v>96908</v>
      </c>
      <c r="DC15" s="12">
        <v>368709</v>
      </c>
      <c r="DD15" s="12">
        <v>11173</v>
      </c>
      <c r="DE15" s="12">
        <v>3836</v>
      </c>
      <c r="DF15" s="15">
        <v>5035</v>
      </c>
      <c r="DG15" s="15">
        <v>24082</v>
      </c>
      <c r="DH15" s="12">
        <v>60143</v>
      </c>
      <c r="DI15" s="12">
        <v>266083</v>
      </c>
      <c r="DJ15" s="12">
        <v>169598</v>
      </c>
      <c r="DK15" s="12">
        <v>169312</v>
      </c>
      <c r="DL15" s="12">
        <v>11050</v>
      </c>
      <c r="DM15" s="12">
        <v>41145</v>
      </c>
      <c r="DN15" s="12">
        <v>1942712</v>
      </c>
      <c r="DO15" s="12">
        <v>565213</v>
      </c>
      <c r="DP15" s="12">
        <v>8695838</v>
      </c>
      <c r="DQ15" s="12">
        <v>135569437</v>
      </c>
      <c r="DR15" s="12">
        <v>1268004</v>
      </c>
      <c r="DS15" s="12">
        <v>2497232</v>
      </c>
      <c r="DT15" s="13">
        <v>4015</v>
      </c>
      <c r="DU15" s="13">
        <v>42325</v>
      </c>
      <c r="DV15" s="12">
        <v>167731</v>
      </c>
      <c r="DW15" s="12">
        <v>4285472</v>
      </c>
      <c r="DX15" s="12">
        <v>946007</v>
      </c>
      <c r="DY15" s="12">
        <v>914224</v>
      </c>
      <c r="DZ15" s="12">
        <v>8829068</v>
      </c>
      <c r="EA15" s="12">
        <v>143400205</v>
      </c>
      <c r="EB15" s="12">
        <v>7565336</v>
      </c>
      <c r="EC15" s="12">
        <v>61206997</v>
      </c>
      <c r="ED15" s="13">
        <v>0</v>
      </c>
      <c r="EE15" s="13">
        <v>0</v>
      </c>
      <c r="EF15" s="12">
        <v>140456</v>
      </c>
      <c r="EG15" s="16">
        <v>44564</v>
      </c>
      <c r="EH15" s="12">
        <v>7525781</v>
      </c>
      <c r="EI15" s="16">
        <v>6155804</v>
      </c>
    </row>
    <row r="16" spans="1:141" s="17" customFormat="1" ht="15.95" customHeight="1" x14ac:dyDescent="0.2">
      <c r="A16" s="11" t="s">
        <v>80</v>
      </c>
      <c r="B16" s="12">
        <v>8787576</v>
      </c>
      <c r="C16" s="12">
        <v>241347179</v>
      </c>
      <c r="D16" s="12">
        <v>8787576</v>
      </c>
      <c r="E16" s="12">
        <v>243833497</v>
      </c>
      <c r="F16" s="12">
        <v>7155012</v>
      </c>
      <c r="G16" s="12">
        <v>181173976</v>
      </c>
      <c r="H16" s="12">
        <v>1470320</v>
      </c>
      <c r="I16" s="12">
        <v>739131</v>
      </c>
      <c r="J16" s="12">
        <v>84213</v>
      </c>
      <c r="K16" s="12">
        <v>183046</v>
      </c>
      <c r="L16" s="12">
        <v>686838</v>
      </c>
      <c r="M16" s="12">
        <v>1551754</v>
      </c>
      <c r="N16" s="12">
        <v>628482</v>
      </c>
      <c r="O16" s="12">
        <v>934172</v>
      </c>
      <c r="P16" s="12">
        <v>44364</v>
      </c>
      <c r="Q16" s="12">
        <v>33203</v>
      </c>
      <c r="R16" s="12">
        <v>9038</v>
      </c>
      <c r="S16" s="12">
        <v>121661</v>
      </c>
      <c r="T16" s="12">
        <v>1060963</v>
      </c>
      <c r="U16" s="12">
        <v>15467287</v>
      </c>
      <c r="V16" s="12">
        <v>398390</v>
      </c>
      <c r="W16" s="12">
        <v>4249474</v>
      </c>
      <c r="X16" s="12">
        <v>103882</v>
      </c>
      <c r="Y16" s="12">
        <v>259495</v>
      </c>
      <c r="Z16" s="12">
        <v>422949</v>
      </c>
      <c r="AA16" s="12">
        <v>2354104</v>
      </c>
      <c r="AB16" s="12">
        <v>248004</v>
      </c>
      <c r="AC16" s="12">
        <v>453545</v>
      </c>
      <c r="AD16" s="12">
        <v>13370</v>
      </c>
      <c r="AE16" s="12">
        <v>172742</v>
      </c>
      <c r="AF16" s="12">
        <v>18613</v>
      </c>
      <c r="AG16" s="12">
        <v>219973</v>
      </c>
      <c r="AH16" s="12">
        <v>509524</v>
      </c>
      <c r="AI16" s="12">
        <v>5079260</v>
      </c>
      <c r="AJ16" s="12">
        <v>1258069</v>
      </c>
      <c r="AK16" s="12">
        <v>22377250</v>
      </c>
      <c r="AL16" s="12">
        <v>1176711</v>
      </c>
      <c r="AM16" s="12">
        <v>16915492</v>
      </c>
      <c r="AN16" s="12">
        <v>111940</v>
      </c>
      <c r="AO16" s="12">
        <v>975219</v>
      </c>
      <c r="AP16" s="12">
        <v>103008</v>
      </c>
      <c r="AQ16" s="12">
        <v>984875</v>
      </c>
      <c r="AR16" s="12">
        <v>44573</v>
      </c>
      <c r="AS16" s="12">
        <v>145311</v>
      </c>
      <c r="AT16" s="15">
        <v>1058</v>
      </c>
      <c r="AU16" s="15">
        <v>486</v>
      </c>
      <c r="AV16" s="12">
        <v>11633</v>
      </c>
      <c r="AW16" s="12">
        <v>141601</v>
      </c>
      <c r="AX16" s="15">
        <v>1029</v>
      </c>
      <c r="AY16" s="15">
        <v>476</v>
      </c>
      <c r="AZ16" s="12">
        <v>163891</v>
      </c>
      <c r="BA16" s="12">
        <v>1243079</v>
      </c>
      <c r="BB16" s="12">
        <v>100383</v>
      </c>
      <c r="BC16" s="12">
        <v>892664</v>
      </c>
      <c r="BD16" s="12">
        <v>48690</v>
      </c>
      <c r="BE16" s="12">
        <v>853533</v>
      </c>
      <c r="BF16" s="12">
        <v>35076</v>
      </c>
      <c r="BG16" s="12">
        <v>476041</v>
      </c>
      <c r="BH16" s="12">
        <v>67025</v>
      </c>
      <c r="BI16" s="12">
        <v>1069086</v>
      </c>
      <c r="BJ16" s="12">
        <v>28773</v>
      </c>
      <c r="BK16" s="12">
        <v>896241</v>
      </c>
      <c r="BL16" s="12">
        <v>9174</v>
      </c>
      <c r="BM16" s="12">
        <v>91435</v>
      </c>
      <c r="BN16" s="15">
        <v>54</v>
      </c>
      <c r="BO16" s="15">
        <v>833</v>
      </c>
      <c r="BP16" s="12">
        <v>13202</v>
      </c>
      <c r="BQ16" s="12">
        <v>249390</v>
      </c>
      <c r="BR16" s="12">
        <v>37520</v>
      </c>
      <c r="BS16" s="12">
        <v>1082578</v>
      </c>
      <c r="BT16" s="12">
        <v>1390637</v>
      </c>
      <c r="BU16" s="12">
        <v>20127231</v>
      </c>
      <c r="BV16" s="12">
        <v>1320304</v>
      </c>
      <c r="BW16" s="12">
        <v>30607751</v>
      </c>
      <c r="BX16" s="12">
        <v>1280188</v>
      </c>
      <c r="BY16" s="12">
        <v>5194320</v>
      </c>
      <c r="BZ16" s="12">
        <v>10820</v>
      </c>
      <c r="CA16" s="12">
        <v>764178</v>
      </c>
      <c r="CB16" s="12">
        <v>187158</v>
      </c>
      <c r="CC16" s="12">
        <v>832290</v>
      </c>
      <c r="CD16" s="12">
        <v>29497</v>
      </c>
      <c r="CE16" s="12">
        <v>500877</v>
      </c>
      <c r="CF16" s="12">
        <v>50621</v>
      </c>
      <c r="CG16" s="12">
        <v>798193</v>
      </c>
      <c r="CH16" s="12">
        <v>99240</v>
      </c>
      <c r="CI16" s="12">
        <v>514515</v>
      </c>
      <c r="CJ16" s="12">
        <v>33704</v>
      </c>
      <c r="CK16" s="12">
        <v>135005</v>
      </c>
      <c r="CL16" s="12">
        <v>15420</v>
      </c>
      <c r="CM16" s="12">
        <v>9892</v>
      </c>
      <c r="CN16" s="12">
        <v>1443498</v>
      </c>
      <c r="CO16" s="12">
        <v>2480911</v>
      </c>
      <c r="CP16" s="12">
        <v>66828</v>
      </c>
      <c r="CQ16" s="12">
        <v>16300</v>
      </c>
      <c r="CR16" s="12">
        <v>14825</v>
      </c>
      <c r="CS16" s="12">
        <v>109426</v>
      </c>
      <c r="CT16" s="12">
        <v>45165</v>
      </c>
      <c r="CU16" s="12">
        <v>87088</v>
      </c>
      <c r="CV16" s="15">
        <v>8049</v>
      </c>
      <c r="CW16" s="15">
        <v>11558</v>
      </c>
      <c r="CX16" s="12">
        <v>1058826</v>
      </c>
      <c r="CY16" s="12">
        <v>1158783</v>
      </c>
      <c r="CZ16" s="12">
        <v>8770</v>
      </c>
      <c r="DA16" s="12">
        <v>49360</v>
      </c>
      <c r="DB16" s="12">
        <v>105211</v>
      </c>
      <c r="DC16" s="12">
        <v>396485</v>
      </c>
      <c r="DD16" s="12">
        <v>14616</v>
      </c>
      <c r="DE16" s="12">
        <v>12775</v>
      </c>
      <c r="DF16" s="15">
        <v>5058</v>
      </c>
      <c r="DG16" s="15">
        <v>47858</v>
      </c>
      <c r="DH16" s="12">
        <v>95205</v>
      </c>
      <c r="DI16" s="12">
        <v>335130</v>
      </c>
      <c r="DJ16" s="12">
        <v>205462</v>
      </c>
      <c r="DK16" s="12">
        <v>190895</v>
      </c>
      <c r="DL16" s="15">
        <v>2762</v>
      </c>
      <c r="DM16" s="15">
        <v>30154</v>
      </c>
      <c r="DN16" s="12">
        <v>2056812</v>
      </c>
      <c r="DO16" s="12">
        <v>623405</v>
      </c>
      <c r="DP16" s="12">
        <v>8593575</v>
      </c>
      <c r="DQ16" s="12">
        <v>136163812</v>
      </c>
      <c r="DR16" s="12">
        <v>1201152</v>
      </c>
      <c r="DS16" s="12">
        <v>2374980</v>
      </c>
      <c r="DT16" s="13">
        <v>0</v>
      </c>
      <c r="DU16" s="13">
        <v>0</v>
      </c>
      <c r="DV16" s="12">
        <v>193007</v>
      </c>
      <c r="DW16" s="12">
        <v>4765016</v>
      </c>
      <c r="DX16" s="12">
        <v>1073605</v>
      </c>
      <c r="DY16" s="12">
        <v>1222867</v>
      </c>
      <c r="DZ16" s="12">
        <v>8754802</v>
      </c>
      <c r="EA16" s="12">
        <v>144776456</v>
      </c>
      <c r="EB16" s="12">
        <v>8419122</v>
      </c>
      <c r="EC16" s="12">
        <v>97212333</v>
      </c>
      <c r="ED16" s="14">
        <v>1183</v>
      </c>
      <c r="EE16" s="14">
        <v>97684</v>
      </c>
      <c r="EF16" s="12">
        <v>163066</v>
      </c>
      <c r="EG16" s="16">
        <v>67523</v>
      </c>
      <c r="EH16" s="12">
        <v>8333779</v>
      </c>
      <c r="EI16" s="16">
        <v>10227467</v>
      </c>
      <c r="EK16" s="17" t="s">
        <v>77</v>
      </c>
    </row>
    <row r="17" spans="1:139" s="17" customFormat="1" ht="15.95" customHeight="1" x14ac:dyDescent="0.2">
      <c r="A17" s="11" t="s">
        <v>81</v>
      </c>
      <c r="B17" s="12">
        <v>16123068</v>
      </c>
      <c r="C17" s="12">
        <v>561386434</v>
      </c>
      <c r="D17" s="12">
        <v>16123068</v>
      </c>
      <c r="E17" s="12">
        <v>566513701</v>
      </c>
      <c r="F17" s="12">
        <v>13754153</v>
      </c>
      <c r="G17" s="12">
        <v>445172100</v>
      </c>
      <c r="H17" s="12">
        <v>2801612</v>
      </c>
      <c r="I17" s="12">
        <v>1349938</v>
      </c>
      <c r="J17" s="12">
        <v>185185</v>
      </c>
      <c r="K17" s="12">
        <v>485953</v>
      </c>
      <c r="L17" s="12">
        <v>1480384</v>
      </c>
      <c r="M17" s="12">
        <v>3306237</v>
      </c>
      <c r="N17" s="12">
        <v>1363506</v>
      </c>
      <c r="O17" s="12">
        <v>2196487</v>
      </c>
      <c r="P17" s="12">
        <v>130581</v>
      </c>
      <c r="Q17" s="12">
        <v>93974</v>
      </c>
      <c r="R17" s="12">
        <v>26262</v>
      </c>
      <c r="S17" s="12">
        <v>357539</v>
      </c>
      <c r="T17" s="12">
        <v>1633405</v>
      </c>
      <c r="U17" s="12">
        <v>26647935</v>
      </c>
      <c r="V17" s="12">
        <v>731244</v>
      </c>
      <c r="W17" s="12">
        <v>7839859</v>
      </c>
      <c r="X17" s="12">
        <v>242939</v>
      </c>
      <c r="Y17" s="12">
        <v>639548</v>
      </c>
      <c r="Z17" s="12">
        <v>907889</v>
      </c>
      <c r="AA17" s="12">
        <v>5913774</v>
      </c>
      <c r="AB17" s="12">
        <v>466004</v>
      </c>
      <c r="AC17" s="12">
        <v>811885</v>
      </c>
      <c r="AD17" s="12">
        <v>43639</v>
      </c>
      <c r="AE17" s="12">
        <v>500000</v>
      </c>
      <c r="AF17" s="12">
        <v>38172</v>
      </c>
      <c r="AG17" s="12">
        <v>342088</v>
      </c>
      <c r="AH17" s="12">
        <v>887479</v>
      </c>
      <c r="AI17" s="12">
        <v>9886903</v>
      </c>
      <c r="AJ17" s="12">
        <v>2362435</v>
      </c>
      <c r="AK17" s="12">
        <v>50636533</v>
      </c>
      <c r="AL17" s="12">
        <v>2197626</v>
      </c>
      <c r="AM17" s="12">
        <v>36742864</v>
      </c>
      <c r="AN17" s="12">
        <v>214658</v>
      </c>
      <c r="AO17" s="12">
        <v>2109567</v>
      </c>
      <c r="AP17" s="12">
        <v>193952</v>
      </c>
      <c r="AQ17" s="12">
        <v>2157593</v>
      </c>
      <c r="AR17" s="12">
        <v>61262</v>
      </c>
      <c r="AS17" s="12">
        <v>233636</v>
      </c>
      <c r="AT17" s="15">
        <v>2012</v>
      </c>
      <c r="AU17" s="15">
        <v>1789</v>
      </c>
      <c r="AV17" s="12">
        <v>15124</v>
      </c>
      <c r="AW17" s="12">
        <v>97215</v>
      </c>
      <c r="AX17" s="15">
        <v>5033</v>
      </c>
      <c r="AY17" s="15">
        <v>31482</v>
      </c>
      <c r="AZ17" s="12">
        <v>271019</v>
      </c>
      <c r="BA17" s="12">
        <v>2333608</v>
      </c>
      <c r="BB17" s="12">
        <v>201219</v>
      </c>
      <c r="BC17" s="12">
        <v>2145126</v>
      </c>
      <c r="BD17" s="12">
        <v>89514</v>
      </c>
      <c r="BE17" s="12">
        <v>1429379</v>
      </c>
      <c r="BF17" s="12">
        <v>56150</v>
      </c>
      <c r="BG17" s="12">
        <v>1060851</v>
      </c>
      <c r="BH17" s="12">
        <v>146497</v>
      </c>
      <c r="BI17" s="12">
        <v>2553876</v>
      </c>
      <c r="BJ17" s="12">
        <v>66998</v>
      </c>
      <c r="BK17" s="12">
        <v>1582533</v>
      </c>
      <c r="BL17" s="12">
        <v>17740</v>
      </c>
      <c r="BM17" s="12">
        <v>128784</v>
      </c>
      <c r="BN17" s="14">
        <v>2217</v>
      </c>
      <c r="BO17" s="14">
        <v>39521</v>
      </c>
      <c r="BP17" s="12">
        <v>26656</v>
      </c>
      <c r="BQ17" s="12">
        <v>467963</v>
      </c>
      <c r="BR17" s="12">
        <v>76303</v>
      </c>
      <c r="BS17" s="12">
        <v>1402143</v>
      </c>
      <c r="BT17" s="12">
        <v>2022975</v>
      </c>
      <c r="BU17" s="12">
        <v>29558905</v>
      </c>
      <c r="BV17" s="12">
        <v>2173266</v>
      </c>
      <c r="BW17" s="12">
        <v>50301193</v>
      </c>
      <c r="BX17" s="12">
        <v>2171147</v>
      </c>
      <c r="BY17" s="12">
        <v>14547676</v>
      </c>
      <c r="BZ17" s="12">
        <v>17969</v>
      </c>
      <c r="CA17" s="12">
        <v>1273482</v>
      </c>
      <c r="CB17" s="12">
        <v>373573</v>
      </c>
      <c r="CC17" s="12">
        <v>1592197</v>
      </c>
      <c r="CD17" s="12">
        <v>31448</v>
      </c>
      <c r="CE17" s="12">
        <v>464262</v>
      </c>
      <c r="CF17" s="12">
        <v>77334</v>
      </c>
      <c r="CG17" s="12">
        <v>1207280</v>
      </c>
      <c r="CH17" s="12">
        <v>182228</v>
      </c>
      <c r="CI17" s="12">
        <v>1236975</v>
      </c>
      <c r="CJ17" s="12">
        <v>66165</v>
      </c>
      <c r="CK17" s="12">
        <v>268861</v>
      </c>
      <c r="CL17" s="12">
        <v>45250</v>
      </c>
      <c r="CM17" s="12">
        <v>37946</v>
      </c>
      <c r="CN17" s="12">
        <v>2470912</v>
      </c>
      <c r="CO17" s="12">
        <v>5110266</v>
      </c>
      <c r="CP17" s="12">
        <v>162555</v>
      </c>
      <c r="CQ17" s="12">
        <v>39375</v>
      </c>
      <c r="CR17" s="12">
        <v>26311</v>
      </c>
      <c r="CS17" s="12">
        <v>199604</v>
      </c>
      <c r="CT17" s="12">
        <v>96427</v>
      </c>
      <c r="CU17" s="12">
        <v>176112</v>
      </c>
      <c r="CV17" s="12">
        <v>14103</v>
      </c>
      <c r="CW17" s="12">
        <v>27616</v>
      </c>
      <c r="CX17" s="12">
        <v>1595889</v>
      </c>
      <c r="CY17" s="12">
        <v>2008355</v>
      </c>
      <c r="CZ17" s="12">
        <v>12296</v>
      </c>
      <c r="DA17" s="12">
        <v>66196</v>
      </c>
      <c r="DB17" s="12">
        <v>188463</v>
      </c>
      <c r="DC17" s="12">
        <v>826719</v>
      </c>
      <c r="DD17" s="12">
        <v>15646</v>
      </c>
      <c r="DE17" s="12">
        <v>985</v>
      </c>
      <c r="DF17" s="12">
        <v>16334</v>
      </c>
      <c r="DG17" s="12">
        <v>186587</v>
      </c>
      <c r="DH17" s="12">
        <v>229600</v>
      </c>
      <c r="DI17" s="12">
        <v>922217</v>
      </c>
      <c r="DJ17" s="12">
        <v>477504</v>
      </c>
      <c r="DK17" s="12">
        <v>452835</v>
      </c>
      <c r="DL17" s="12">
        <v>13215</v>
      </c>
      <c r="DM17" s="12">
        <v>143082</v>
      </c>
      <c r="DN17" s="12">
        <v>4179982</v>
      </c>
      <c r="DO17" s="12">
        <v>1277412</v>
      </c>
      <c r="DP17" s="12">
        <v>15654845</v>
      </c>
      <c r="DQ17" s="12">
        <v>252126193</v>
      </c>
      <c r="DR17" s="12">
        <v>2045169</v>
      </c>
      <c r="DS17" s="12">
        <v>4070578</v>
      </c>
      <c r="DT17" s="13">
        <v>0</v>
      </c>
      <c r="DU17" s="13">
        <v>0</v>
      </c>
      <c r="DV17" s="12">
        <v>467215</v>
      </c>
      <c r="DW17" s="12">
        <v>12606528</v>
      </c>
      <c r="DX17" s="12">
        <v>1812616</v>
      </c>
      <c r="DY17" s="12">
        <v>2872968</v>
      </c>
      <c r="DZ17" s="12">
        <v>16056758</v>
      </c>
      <c r="EA17" s="12">
        <v>272204816</v>
      </c>
      <c r="EB17" s="12">
        <v>16053345</v>
      </c>
      <c r="EC17" s="12">
        <v>289923966</v>
      </c>
      <c r="ED17" s="15">
        <v>100</v>
      </c>
      <c r="EE17" s="15">
        <v>872</v>
      </c>
      <c r="EF17" s="12">
        <v>437579</v>
      </c>
      <c r="EG17" s="16">
        <v>236772</v>
      </c>
      <c r="EH17" s="12">
        <v>15914155</v>
      </c>
      <c r="EI17" s="16">
        <v>31177700</v>
      </c>
    </row>
    <row r="18" spans="1:139" s="17" customFormat="1" ht="15.95" customHeight="1" x14ac:dyDescent="0.2">
      <c r="A18" s="11" t="s">
        <v>82</v>
      </c>
      <c r="B18" s="12">
        <v>12782334</v>
      </c>
      <c r="C18" s="12">
        <v>573155378</v>
      </c>
      <c r="D18" s="12">
        <v>12782334</v>
      </c>
      <c r="E18" s="12">
        <v>578454116</v>
      </c>
      <c r="F18" s="12">
        <v>10991851</v>
      </c>
      <c r="G18" s="12">
        <v>456243382</v>
      </c>
      <c r="H18" s="12">
        <v>2917116</v>
      </c>
      <c r="I18" s="12">
        <v>1523359</v>
      </c>
      <c r="J18" s="12">
        <v>241353</v>
      </c>
      <c r="K18" s="12">
        <v>674362</v>
      </c>
      <c r="L18" s="12">
        <v>1585276</v>
      </c>
      <c r="M18" s="12">
        <v>3821977</v>
      </c>
      <c r="N18" s="12">
        <v>1474068</v>
      </c>
      <c r="O18" s="12">
        <v>2523390</v>
      </c>
      <c r="P18" s="12">
        <v>163016</v>
      </c>
      <c r="Q18" s="12">
        <v>119413</v>
      </c>
      <c r="R18" s="12">
        <v>19115</v>
      </c>
      <c r="S18" s="12">
        <v>313655</v>
      </c>
      <c r="T18" s="12">
        <f>U10+U11+U12+U13+U14+U15+U16+U17+U18</f>
        <v>137808546</v>
      </c>
      <c r="U18" s="12">
        <v>22811556</v>
      </c>
      <c r="V18" s="12">
        <f>W10+W11+W12+W13+W14+W15+W16+W17+W18</f>
        <v>55707858</v>
      </c>
      <c r="W18" s="12">
        <v>6422149</v>
      </c>
      <c r="X18" s="12">
        <v>262877</v>
      </c>
      <c r="Y18" s="12">
        <v>778440</v>
      </c>
      <c r="Z18" s="12">
        <v>975226</v>
      </c>
      <c r="AA18" s="12">
        <v>6347528</v>
      </c>
      <c r="AB18" s="12">
        <v>414682</v>
      </c>
      <c r="AC18" s="12">
        <v>764543</v>
      </c>
      <c r="AD18" s="12">
        <v>29658</v>
      </c>
      <c r="AE18" s="12">
        <v>443227</v>
      </c>
      <c r="AF18" s="12">
        <v>23941</v>
      </c>
      <c r="AG18" s="12">
        <v>302524</v>
      </c>
      <c r="AH18" s="12">
        <v>926489</v>
      </c>
      <c r="AI18" s="12">
        <v>11265236</v>
      </c>
      <c r="AJ18" s="12">
        <v>2237532</v>
      </c>
      <c r="AK18" s="12">
        <v>52865761</v>
      </c>
      <c r="AL18" s="12">
        <v>2079488</v>
      </c>
      <c r="AM18" s="12">
        <v>40461903</v>
      </c>
      <c r="AN18" s="12">
        <v>208096</v>
      </c>
      <c r="AO18" s="12">
        <v>1788123</v>
      </c>
      <c r="AP18" s="12">
        <v>188417</v>
      </c>
      <c r="AQ18" s="12">
        <v>1825122</v>
      </c>
      <c r="AR18" s="12">
        <v>77274</v>
      </c>
      <c r="AS18" s="12">
        <v>295138</v>
      </c>
      <c r="AT18" s="15">
        <v>4019</v>
      </c>
      <c r="AU18" s="15">
        <v>4790</v>
      </c>
      <c r="AV18" s="12">
        <v>15315</v>
      </c>
      <c r="AW18" s="12">
        <v>111074</v>
      </c>
      <c r="AX18" s="14">
        <v>6207</v>
      </c>
      <c r="AY18" s="14">
        <v>37912</v>
      </c>
      <c r="AZ18" s="12">
        <f>BA10+BA11+BA12+BA13+BA14+BA15+BA16+BA17+BA18</f>
        <v>13283979</v>
      </c>
      <c r="BA18" s="12">
        <v>2115656</v>
      </c>
      <c r="BB18" s="12">
        <f>BC10+BC11+BC12+BC13+BC14+BC15+BC16+BC17+BC18</f>
        <v>15411211</v>
      </c>
      <c r="BC18" s="12">
        <v>1763351</v>
      </c>
      <c r="BD18" s="12">
        <v>100861</v>
      </c>
      <c r="BE18" s="12">
        <v>1915933</v>
      </c>
      <c r="BF18" s="12">
        <v>70656</v>
      </c>
      <c r="BG18" s="12">
        <v>935985</v>
      </c>
      <c r="BH18" s="12">
        <v>127348</v>
      </c>
      <c r="BI18" s="12">
        <v>2703861</v>
      </c>
      <c r="BJ18" s="12">
        <f>BK10+BK11+BK12+BK13+BK14+BK15+BK16+BK17+BK18</f>
        <v>37638796</v>
      </c>
      <c r="BK18" s="12">
        <v>1062758</v>
      </c>
      <c r="BL18" s="12">
        <f>BM10+BM11+BM12+BM13+BM14+BM15+BM16+BM17+BM18</f>
        <v>1253429</v>
      </c>
      <c r="BM18" s="12">
        <v>201827</v>
      </c>
      <c r="BN18" s="15">
        <f>BO10+BO11+BO12+BO13+BO14+BO15+BO16+BO17+BO18</f>
        <v>1358699</v>
      </c>
      <c r="BO18" s="15">
        <v>10079</v>
      </c>
      <c r="BP18" s="12">
        <v>25852</v>
      </c>
      <c r="BQ18" s="12">
        <v>507439</v>
      </c>
      <c r="BR18" s="12">
        <f>BS10+BS11+BS12+BS13+BS14+BS15+BS16+BS17+BS18</f>
        <v>14418660</v>
      </c>
      <c r="BS18" s="12">
        <v>1772252</v>
      </c>
      <c r="BT18" s="12">
        <v>1312942</v>
      </c>
      <c r="BU18" s="12">
        <v>18740477</v>
      </c>
      <c r="BV18" s="12">
        <v>1960809</v>
      </c>
      <c r="BW18" s="12">
        <v>45283931</v>
      </c>
      <c r="BX18" s="12">
        <v>1960565</v>
      </c>
      <c r="BY18" s="12">
        <v>20950320</v>
      </c>
      <c r="BZ18" s="12">
        <v>13206</v>
      </c>
      <c r="CA18" s="12">
        <v>1020257</v>
      </c>
      <c r="CB18" s="12">
        <v>314273</v>
      </c>
      <c r="CC18" s="12">
        <v>1375031</v>
      </c>
      <c r="CD18" s="12">
        <v>31565</v>
      </c>
      <c r="CE18" s="12">
        <v>498751</v>
      </c>
      <c r="CF18" s="12">
        <v>39346</v>
      </c>
      <c r="CG18" s="12">
        <v>900346</v>
      </c>
      <c r="CH18" s="12">
        <v>164559</v>
      </c>
      <c r="CI18" s="12">
        <v>990478</v>
      </c>
      <c r="CJ18" s="12">
        <v>62007</v>
      </c>
      <c r="CK18" s="12">
        <v>219609</v>
      </c>
      <c r="CL18" s="12">
        <v>34242</v>
      </c>
      <c r="CM18" s="12">
        <v>36614</v>
      </c>
      <c r="CN18" s="12">
        <v>2291127</v>
      </c>
      <c r="CO18" s="12">
        <v>5285156</v>
      </c>
      <c r="CP18" s="12">
        <v>245778</v>
      </c>
      <c r="CQ18" s="12">
        <v>61227</v>
      </c>
      <c r="CR18" s="12">
        <v>30204</v>
      </c>
      <c r="CS18" s="12">
        <v>182706</v>
      </c>
      <c r="CT18" s="12">
        <v>132456</v>
      </c>
      <c r="CU18" s="12">
        <v>234607</v>
      </c>
      <c r="CV18" s="15">
        <v>4015</v>
      </c>
      <c r="CW18" s="15">
        <v>6836</v>
      </c>
      <c r="CX18" s="12">
        <v>1266510</v>
      </c>
      <c r="CY18" s="12">
        <v>1778610</v>
      </c>
      <c r="CZ18" s="12">
        <v>19316</v>
      </c>
      <c r="DA18" s="12">
        <v>289656</v>
      </c>
      <c r="DB18" s="12">
        <v>191006</v>
      </c>
      <c r="DC18" s="12">
        <v>874553</v>
      </c>
      <c r="DD18" s="12">
        <v>17746</v>
      </c>
      <c r="DE18" s="12">
        <v>8886</v>
      </c>
      <c r="DF18" s="12">
        <v>20003</v>
      </c>
      <c r="DG18" s="12">
        <v>219748</v>
      </c>
      <c r="DH18" s="12">
        <v>200026</v>
      </c>
      <c r="DI18" s="12">
        <v>867831</v>
      </c>
      <c r="DJ18" s="12">
        <v>560823</v>
      </c>
      <c r="DK18" s="12">
        <v>529284</v>
      </c>
      <c r="DL18" s="12">
        <v>13779</v>
      </c>
      <c r="DM18" s="12">
        <v>91740</v>
      </c>
      <c r="DN18" s="12">
        <v>3779642</v>
      </c>
      <c r="DO18" s="12">
        <v>1217521</v>
      </c>
      <c r="DP18" s="12">
        <v>12167871</v>
      </c>
      <c r="DQ18" s="12">
        <v>200912996</v>
      </c>
      <c r="DR18" s="12">
        <v>1835407</v>
      </c>
      <c r="DS18" s="12">
        <v>3641984</v>
      </c>
      <c r="DT18" s="14">
        <v>9414</v>
      </c>
      <c r="DU18" s="14">
        <v>109827</v>
      </c>
      <c r="DV18" s="12">
        <v>614463</v>
      </c>
      <c r="DW18" s="12">
        <v>15706593</v>
      </c>
      <c r="DX18" s="12">
        <v>1609597</v>
      </c>
      <c r="DY18" s="12">
        <v>3191541</v>
      </c>
      <c r="DZ18" s="12">
        <v>12723591</v>
      </c>
      <c r="EA18" s="12">
        <v>224004657</v>
      </c>
      <c r="EB18" s="12">
        <v>12742030</v>
      </c>
      <c r="EC18" s="12">
        <v>348974613</v>
      </c>
      <c r="ED18" s="14">
        <v>89</v>
      </c>
      <c r="EE18" s="14">
        <v>1319</v>
      </c>
      <c r="EF18" s="12">
        <v>380862</v>
      </c>
      <c r="EG18" s="16">
        <v>319815</v>
      </c>
      <c r="EH18" s="12">
        <v>12678971</v>
      </c>
      <c r="EI18" s="16">
        <v>38366413</v>
      </c>
    </row>
    <row r="19" spans="1:139" s="17" customFormat="1" ht="15.95" customHeight="1" x14ac:dyDescent="0.2">
      <c r="A19" s="11"/>
      <c r="B19" s="12"/>
      <c r="C19" s="12"/>
      <c r="D19" s="12"/>
      <c r="E19" s="88">
        <f>SUM(E11:E18)</f>
        <v>1981826449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5"/>
      <c r="AU19" s="15"/>
      <c r="AV19" s="12"/>
      <c r="AW19" s="12"/>
      <c r="AX19" s="14"/>
      <c r="AY19" s="14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5"/>
      <c r="BO19" s="15"/>
      <c r="BP19" s="12"/>
      <c r="BQ19" s="12"/>
      <c r="BR19" s="12"/>
      <c r="BS19" s="12"/>
      <c r="BT19" s="12"/>
      <c r="BU19" s="88">
        <f>SUM(BU11:BU18)</f>
        <v>132101205</v>
      </c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5"/>
      <c r="CW19" s="15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4"/>
      <c r="DU19" s="14"/>
      <c r="DV19" s="12"/>
      <c r="DW19" s="12"/>
      <c r="DX19" s="12"/>
      <c r="DY19" s="12"/>
      <c r="DZ19" s="12"/>
      <c r="EA19" s="12"/>
      <c r="EB19" s="12"/>
      <c r="EC19" s="12"/>
      <c r="ED19" s="14"/>
      <c r="EE19" s="14"/>
      <c r="EF19" s="12"/>
      <c r="EG19" s="16"/>
      <c r="EH19" s="12"/>
      <c r="EI19" s="16"/>
    </row>
    <row r="20" spans="1:139" s="17" customFormat="1" ht="15.95" customHeight="1" x14ac:dyDescent="0.2">
      <c r="A20" s="11"/>
      <c r="B20" s="12"/>
      <c r="C20" s="12"/>
      <c r="D20" s="12">
        <f>SUM(D10:D18)</f>
        <v>85201867</v>
      </c>
      <c r="E20" s="87">
        <f>SUM(E10:E18)</f>
        <v>1811967795</v>
      </c>
      <c r="F20" s="12">
        <f>E20-D20</f>
        <v>1726765928</v>
      </c>
      <c r="G20" s="12">
        <f>SUM(G10:G18)</f>
        <v>1511256047</v>
      </c>
      <c r="H20" s="12"/>
      <c r="I20" s="12"/>
      <c r="J20" s="12"/>
      <c r="K20" s="12"/>
      <c r="L20" s="12"/>
      <c r="M20" s="12">
        <f>SUM(M10:M18)</f>
        <v>18003123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>
        <f>SUM(AA10:AA18)</f>
        <v>41491118</v>
      </c>
      <c r="AB20" s="12"/>
      <c r="AC20" s="12">
        <f>SUM(AC10:AC18)</f>
        <v>5265959</v>
      </c>
      <c r="AD20" s="12"/>
      <c r="AE20" s="12">
        <f>SUM(AE10:AE18)</f>
        <v>4367849</v>
      </c>
      <c r="AF20" s="12"/>
      <c r="AG20" s="12">
        <f>SUM(AG10:AG18)</f>
        <v>9928957</v>
      </c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5"/>
      <c r="AU20" s="15"/>
      <c r="AV20" s="12"/>
      <c r="AW20" s="12"/>
      <c r="AX20" s="14"/>
      <c r="AY20" s="14"/>
      <c r="AZ20" s="12"/>
      <c r="BA20" s="12"/>
      <c r="BB20" s="12"/>
      <c r="BC20" s="12"/>
      <c r="BD20" s="12"/>
      <c r="BE20" s="12"/>
      <c r="BF20" s="12"/>
      <c r="BG20" s="12"/>
      <c r="BH20" s="12"/>
      <c r="BI20" s="12">
        <f>SUM(BI10:BI18)</f>
        <v>12983013</v>
      </c>
      <c r="BJ20" s="12"/>
      <c r="BK20" s="12">
        <f>SUM(BK10:BK18)</f>
        <v>37638796</v>
      </c>
      <c r="BL20" s="12">
        <f>BI20-BK20</f>
        <v>-24655783</v>
      </c>
      <c r="BM20" s="12"/>
      <c r="BN20" s="15"/>
      <c r="BO20" s="15"/>
      <c r="BP20" s="12"/>
      <c r="BQ20" s="12"/>
      <c r="BR20" s="12"/>
      <c r="BS20" s="12"/>
      <c r="BT20" s="12"/>
      <c r="BU20" s="89">
        <f>BU19/10482506</f>
        <v>12.602063380645811</v>
      </c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5"/>
      <c r="CW20" s="15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4"/>
      <c r="DU20" s="14"/>
      <c r="DV20" s="12"/>
      <c r="DW20" s="12"/>
      <c r="DX20" s="12"/>
      <c r="DY20" s="12"/>
      <c r="DZ20" s="12"/>
      <c r="EA20" s="12"/>
      <c r="EB20" s="12"/>
      <c r="EC20" s="12"/>
      <c r="ED20" s="14"/>
      <c r="EE20" s="14"/>
      <c r="EF20" s="12"/>
      <c r="EG20" s="16"/>
      <c r="EH20" s="12"/>
      <c r="EI20" s="16"/>
    </row>
    <row r="21" spans="1:139" s="23" customFormat="1" ht="15.95" customHeight="1" x14ac:dyDescent="0.2">
      <c r="A21" s="18" t="s">
        <v>83</v>
      </c>
      <c r="B21" s="19">
        <v>22653934</v>
      </c>
      <c r="C21" s="19">
        <v>1392395599</v>
      </c>
      <c r="D21" s="19">
        <v>22653934</v>
      </c>
      <c r="E21" s="19">
        <v>1404063709</v>
      </c>
      <c r="F21" s="19">
        <v>19109110</v>
      </c>
      <c r="G21" s="19">
        <v>1063075172</v>
      </c>
      <c r="H21" s="19">
        <v>6685822</v>
      </c>
      <c r="I21" s="19">
        <v>4385387</v>
      </c>
      <c r="J21" s="19">
        <v>639872</v>
      </c>
      <c r="K21" s="19">
        <v>1839498</v>
      </c>
      <c r="L21" s="19">
        <v>3974772</v>
      </c>
      <c r="M21" s="19">
        <v>12460005</v>
      </c>
      <c r="N21" s="19">
        <v>3723163</v>
      </c>
      <c r="O21" s="19">
        <v>8599225</v>
      </c>
      <c r="P21" s="19">
        <v>608874</v>
      </c>
      <c r="Q21" s="19">
        <v>489315</v>
      </c>
      <c r="R21" s="19">
        <v>60246</v>
      </c>
      <c r="S21" s="19">
        <v>1329923</v>
      </c>
      <c r="T21" s="19">
        <v>2395327</v>
      </c>
      <c r="U21" s="19">
        <v>48371161</v>
      </c>
      <c r="V21" s="19">
        <v>1000873</v>
      </c>
      <c r="W21" s="19">
        <v>9576425</v>
      </c>
      <c r="X21" s="19">
        <v>690766</v>
      </c>
      <c r="Y21" s="19">
        <v>2211122</v>
      </c>
      <c r="Z21" s="19">
        <v>2364604</v>
      </c>
      <c r="AA21" s="19">
        <v>20655401</v>
      </c>
      <c r="AB21" s="19">
        <v>1009155</v>
      </c>
      <c r="AC21" s="19">
        <v>1890497</v>
      </c>
      <c r="AD21" s="19">
        <v>90602</v>
      </c>
      <c r="AE21" s="19">
        <v>1306630</v>
      </c>
      <c r="AF21" s="19">
        <v>64446</v>
      </c>
      <c r="AG21" s="19">
        <v>535877</v>
      </c>
      <c r="AH21" s="19">
        <v>2255659</v>
      </c>
      <c r="AI21" s="19">
        <v>32852491</v>
      </c>
      <c r="AJ21" s="19">
        <v>5090890</v>
      </c>
      <c r="AK21" s="19">
        <v>164394888</v>
      </c>
      <c r="AL21" s="19">
        <v>4737483</v>
      </c>
      <c r="AM21" s="19">
        <v>118581365</v>
      </c>
      <c r="AN21" s="19">
        <v>570998</v>
      </c>
      <c r="AO21" s="19">
        <v>6221339</v>
      </c>
      <c r="AP21" s="19">
        <v>519940</v>
      </c>
      <c r="AQ21" s="19">
        <v>13802521</v>
      </c>
      <c r="AR21" s="19">
        <v>191439</v>
      </c>
      <c r="AS21" s="19">
        <v>1156874</v>
      </c>
      <c r="AT21" s="19">
        <v>6017</v>
      </c>
      <c r="AU21" s="19">
        <v>7863</v>
      </c>
      <c r="AV21" s="19">
        <v>46004</v>
      </c>
      <c r="AW21" s="19">
        <v>847298</v>
      </c>
      <c r="AX21" s="20">
        <v>7048</v>
      </c>
      <c r="AY21" s="20">
        <v>28279</v>
      </c>
      <c r="AZ21" s="19">
        <v>759142</v>
      </c>
      <c r="BA21" s="19">
        <v>8102192</v>
      </c>
      <c r="BB21" s="19">
        <v>512458</v>
      </c>
      <c r="BC21" s="19">
        <v>5248649</v>
      </c>
      <c r="BD21" s="19">
        <f>BE10+BE11+BE12+BE13+BE14+BE15+BE16+BE17+BE18</f>
        <v>9618148</v>
      </c>
      <c r="BE21" s="19">
        <v>5029213</v>
      </c>
      <c r="BF21" s="19">
        <v>155127</v>
      </c>
      <c r="BG21" s="19">
        <v>2714271</v>
      </c>
      <c r="BH21" s="19">
        <v>351051</v>
      </c>
      <c r="BI21" s="19">
        <v>9980514</v>
      </c>
      <c r="BJ21" s="19">
        <v>160626</v>
      </c>
      <c r="BK21" s="19">
        <v>4382315</v>
      </c>
      <c r="BL21" s="19">
        <v>45850</v>
      </c>
      <c r="BM21" s="19">
        <v>600148</v>
      </c>
      <c r="BN21" s="19">
        <v>1337</v>
      </c>
      <c r="BO21" s="19">
        <v>93978</v>
      </c>
      <c r="BP21" s="19">
        <v>56878</v>
      </c>
      <c r="BQ21" s="19">
        <v>1034609</v>
      </c>
      <c r="BR21" s="19">
        <v>166968</v>
      </c>
      <c r="BS21" s="19">
        <v>3895803</v>
      </c>
      <c r="BT21" s="19">
        <v>2011827</v>
      </c>
      <c r="BU21" s="19">
        <v>28035317</v>
      </c>
      <c r="BV21" s="19">
        <v>4373045</v>
      </c>
      <c r="BW21" s="19">
        <v>104788772</v>
      </c>
      <c r="BX21" s="19">
        <v>4372880</v>
      </c>
      <c r="BY21" s="19">
        <v>71433500</v>
      </c>
      <c r="BZ21" s="19">
        <v>24607</v>
      </c>
      <c r="CA21" s="19">
        <v>1971627</v>
      </c>
      <c r="CB21" s="19">
        <v>718264</v>
      </c>
      <c r="CC21" s="19">
        <v>2960689</v>
      </c>
      <c r="CD21" s="19">
        <v>63069</v>
      </c>
      <c r="CE21" s="19">
        <v>798678</v>
      </c>
      <c r="CF21" s="19">
        <v>67888</v>
      </c>
      <c r="CG21" s="19">
        <v>1647100</v>
      </c>
      <c r="CH21" s="19">
        <v>358488</v>
      </c>
      <c r="CI21" s="19">
        <v>2687246</v>
      </c>
      <c r="CJ21" s="19">
        <v>131093</v>
      </c>
      <c r="CK21" s="19">
        <v>620295</v>
      </c>
      <c r="CL21" s="19">
        <v>103093</v>
      </c>
      <c r="CM21" s="19">
        <v>106306</v>
      </c>
      <c r="CN21" s="19">
        <v>4599397</v>
      </c>
      <c r="CO21" s="19">
        <v>11633508</v>
      </c>
      <c r="CP21" s="19">
        <v>558701</v>
      </c>
      <c r="CQ21" s="19">
        <v>138792</v>
      </c>
      <c r="CR21" s="19">
        <v>53428</v>
      </c>
      <c r="CS21" s="19">
        <v>457560</v>
      </c>
      <c r="CT21" s="19">
        <v>277530</v>
      </c>
      <c r="CU21" s="19">
        <v>559160</v>
      </c>
      <c r="CV21" s="21">
        <v>19741</v>
      </c>
      <c r="CW21" s="21">
        <v>45430</v>
      </c>
      <c r="CX21" s="19">
        <v>2440689</v>
      </c>
      <c r="CY21" s="19">
        <v>3808345</v>
      </c>
      <c r="CZ21" s="19">
        <v>48775</v>
      </c>
      <c r="DA21" s="19">
        <v>511510</v>
      </c>
      <c r="DB21" s="19">
        <v>393340</v>
      </c>
      <c r="DC21" s="19">
        <v>1847129</v>
      </c>
      <c r="DD21" s="19">
        <v>44373</v>
      </c>
      <c r="DE21" s="19">
        <v>37579</v>
      </c>
      <c r="DF21" s="19">
        <v>45568</v>
      </c>
      <c r="DG21" s="19">
        <v>514909</v>
      </c>
      <c r="DH21" s="19">
        <v>468633</v>
      </c>
      <c r="DI21" s="19">
        <v>2368473</v>
      </c>
      <c r="DJ21" s="19">
        <v>1156313</v>
      </c>
      <c r="DK21" s="19">
        <v>1016232</v>
      </c>
      <c r="DL21" s="19">
        <v>17070</v>
      </c>
      <c r="DM21" s="19">
        <v>223117</v>
      </c>
      <c r="DN21" s="19">
        <v>7833909</v>
      </c>
      <c r="DO21" s="19">
        <v>2740071</v>
      </c>
      <c r="DP21" s="19">
        <v>20810563</v>
      </c>
      <c r="DQ21" s="19">
        <v>368856220</v>
      </c>
      <c r="DR21" s="19">
        <v>3892285</v>
      </c>
      <c r="DS21" s="19">
        <v>7790109</v>
      </c>
      <c r="DT21" s="21">
        <v>12035</v>
      </c>
      <c r="DU21" s="21">
        <v>132445</v>
      </c>
      <c r="DV21" s="19">
        <v>1841364</v>
      </c>
      <c r="DW21" s="19">
        <v>47466699</v>
      </c>
      <c r="DX21" s="19">
        <v>3515828</v>
      </c>
      <c r="DY21" s="19">
        <v>9015688</v>
      </c>
      <c r="DZ21" s="19">
        <v>22567890</v>
      </c>
      <c r="EA21" s="19">
        <v>434635011</v>
      </c>
      <c r="EB21" s="19">
        <v>22580599</v>
      </c>
      <c r="EC21" s="19">
        <v>957673164</v>
      </c>
      <c r="ED21" s="19">
        <v>2897</v>
      </c>
      <c r="EE21" s="19">
        <v>25173</v>
      </c>
      <c r="EF21" s="19">
        <v>609477</v>
      </c>
      <c r="EG21" s="22">
        <v>868685</v>
      </c>
      <c r="EH21" s="19">
        <v>22515023</v>
      </c>
      <c r="EI21" s="22">
        <v>115766605</v>
      </c>
    </row>
    <row r="22" spans="1:139" s="23" customFormat="1" ht="15.95" customHeight="1" x14ac:dyDescent="0.2">
      <c r="A22" s="18" t="s">
        <v>84</v>
      </c>
      <c r="B22" s="19">
        <v>14657726</v>
      </c>
      <c r="C22" s="19">
        <v>1271699391</v>
      </c>
      <c r="D22" s="19">
        <v>14657726</v>
      </c>
      <c r="E22" s="19">
        <v>1281676923</v>
      </c>
      <c r="F22" s="19">
        <v>12291548</v>
      </c>
      <c r="G22" s="19">
        <v>933327679</v>
      </c>
      <c r="H22" s="19">
        <v>5884358</v>
      </c>
      <c r="I22" s="19">
        <v>4173567</v>
      </c>
      <c r="J22" s="19">
        <v>630282</v>
      </c>
      <c r="K22" s="19">
        <v>1906837</v>
      </c>
      <c r="L22" s="19">
        <v>3723238</v>
      </c>
      <c r="M22" s="19">
        <v>13739836</v>
      </c>
      <c r="N22" s="19">
        <v>3518585</v>
      </c>
      <c r="O22" s="19">
        <v>9314082</v>
      </c>
      <c r="P22" s="19">
        <v>644161</v>
      </c>
      <c r="Q22" s="19">
        <v>630339</v>
      </c>
      <c r="R22" s="19">
        <v>30290</v>
      </c>
      <c r="S22" s="19">
        <v>953889</v>
      </c>
      <c r="T22" s="19">
        <f>U21+U22</f>
        <v>85063771</v>
      </c>
      <c r="U22" s="19">
        <v>36692610</v>
      </c>
      <c r="V22" s="19">
        <f>W21+W22</f>
        <v>17083252</v>
      </c>
      <c r="W22" s="19">
        <v>7506827</v>
      </c>
      <c r="X22" s="19">
        <v>576208</v>
      </c>
      <c r="Y22" s="19">
        <v>2396707</v>
      </c>
      <c r="Z22" s="19">
        <v>2289026</v>
      </c>
      <c r="AA22" s="19">
        <v>27763563</v>
      </c>
      <c r="AB22" s="19">
        <v>853928</v>
      </c>
      <c r="AC22" s="19">
        <v>1644525</v>
      </c>
      <c r="AD22" s="19">
        <v>93350</v>
      </c>
      <c r="AE22" s="19">
        <v>1318444</v>
      </c>
      <c r="AF22" s="19">
        <v>85435</v>
      </c>
      <c r="AG22" s="19">
        <v>697396</v>
      </c>
      <c r="AH22" s="19">
        <v>2007006</v>
      </c>
      <c r="AI22" s="19">
        <v>39055981</v>
      </c>
      <c r="AJ22" s="19">
        <v>4189391</v>
      </c>
      <c r="AK22" s="19">
        <v>183811124</v>
      </c>
      <c r="AL22" s="19">
        <v>3870768</v>
      </c>
      <c r="AM22" s="19">
        <v>122865979</v>
      </c>
      <c r="AN22" s="19">
        <v>522769</v>
      </c>
      <c r="AO22" s="19">
        <v>6243061</v>
      </c>
      <c r="AP22" s="19">
        <v>515806</v>
      </c>
      <c r="AQ22" s="19">
        <v>6409591</v>
      </c>
      <c r="AR22" s="19">
        <v>205700</v>
      </c>
      <c r="AS22" s="19">
        <v>891124</v>
      </c>
      <c r="AT22" s="19">
        <v>8177</v>
      </c>
      <c r="AU22" s="19">
        <v>6437</v>
      </c>
      <c r="AV22" s="19">
        <v>43250</v>
      </c>
      <c r="AW22" s="19">
        <v>544939</v>
      </c>
      <c r="AX22" s="19">
        <v>7678</v>
      </c>
      <c r="AY22" s="19">
        <v>33638</v>
      </c>
      <c r="AZ22" s="19">
        <f>BA21+BA22</f>
        <v>15590985</v>
      </c>
      <c r="BA22" s="19">
        <v>7488793</v>
      </c>
      <c r="BB22" s="19">
        <f>BC21+BC22</f>
        <v>10583458</v>
      </c>
      <c r="BC22" s="19">
        <v>5334809</v>
      </c>
      <c r="BD22" s="19"/>
      <c r="BE22" s="19">
        <v>6041749</v>
      </c>
      <c r="BF22" s="19">
        <v>164162</v>
      </c>
      <c r="BG22" s="19">
        <v>2618448</v>
      </c>
      <c r="BH22" s="19">
        <v>344190</v>
      </c>
      <c r="BI22" s="19">
        <v>12626016</v>
      </c>
      <c r="BJ22" s="19">
        <f>BK21+BK22</f>
        <v>7852232</v>
      </c>
      <c r="BK22" s="19">
        <v>3469917</v>
      </c>
      <c r="BL22" s="19">
        <f>BM21+BM22</f>
        <v>1489241</v>
      </c>
      <c r="BM22" s="19">
        <v>889093</v>
      </c>
      <c r="BN22" s="19">
        <f>BO21+BO22</f>
        <v>129405</v>
      </c>
      <c r="BO22" s="19">
        <v>35427</v>
      </c>
      <c r="BP22" s="19">
        <v>57639</v>
      </c>
      <c r="BQ22" s="19">
        <v>1377040</v>
      </c>
      <c r="BR22" s="19">
        <v>175578</v>
      </c>
      <c r="BS22" s="19">
        <v>3444612</v>
      </c>
      <c r="BT22" s="19">
        <v>1289395</v>
      </c>
      <c r="BU22" s="19">
        <v>17043811</v>
      </c>
      <c r="BV22" s="19">
        <v>3447623</v>
      </c>
      <c r="BW22" s="19">
        <v>90885785</v>
      </c>
      <c r="BX22" s="19">
        <v>3446381</v>
      </c>
      <c r="BY22" s="19">
        <v>73935780</v>
      </c>
      <c r="BZ22" s="19">
        <v>14930</v>
      </c>
      <c r="CA22" s="19">
        <v>1240789</v>
      </c>
      <c r="CB22" s="19">
        <v>637360</v>
      </c>
      <c r="CC22" s="19">
        <v>3015664</v>
      </c>
      <c r="CD22" s="19">
        <v>33319</v>
      </c>
      <c r="CE22" s="19">
        <v>503149</v>
      </c>
      <c r="CF22" s="19">
        <v>37495</v>
      </c>
      <c r="CG22" s="19">
        <v>1200929</v>
      </c>
      <c r="CH22" s="19">
        <v>297493</v>
      </c>
      <c r="CI22" s="19">
        <v>2764693</v>
      </c>
      <c r="CJ22" s="19">
        <v>105392</v>
      </c>
      <c r="CK22" s="19">
        <v>494246</v>
      </c>
      <c r="CL22" s="19">
        <v>78249</v>
      </c>
      <c r="CM22" s="19">
        <v>96260</v>
      </c>
      <c r="CN22" s="19">
        <v>3128435</v>
      </c>
      <c r="CO22" s="19">
        <v>9960926</v>
      </c>
      <c r="CP22" s="19">
        <v>450447</v>
      </c>
      <c r="CQ22" s="19">
        <v>120290</v>
      </c>
      <c r="CR22" s="21">
        <v>35117</v>
      </c>
      <c r="CS22" s="21">
        <v>227673</v>
      </c>
      <c r="CT22" s="19">
        <v>226699</v>
      </c>
      <c r="CU22" s="19">
        <v>527276</v>
      </c>
      <c r="CV22" s="21">
        <v>13005</v>
      </c>
      <c r="CW22" s="21">
        <v>51664</v>
      </c>
      <c r="CX22" s="19">
        <v>1673199</v>
      </c>
      <c r="CY22" s="19">
        <v>3038346</v>
      </c>
      <c r="CZ22" s="19">
        <v>53572</v>
      </c>
      <c r="DA22" s="19">
        <v>634267</v>
      </c>
      <c r="DB22" s="19">
        <v>344049</v>
      </c>
      <c r="DC22" s="19">
        <v>2045188</v>
      </c>
      <c r="DD22" s="19">
        <v>27968</v>
      </c>
      <c r="DE22" s="19">
        <v>7322</v>
      </c>
      <c r="DF22" s="19">
        <v>47114</v>
      </c>
      <c r="DG22" s="19">
        <v>759257</v>
      </c>
      <c r="DH22" s="19">
        <v>292409</v>
      </c>
      <c r="DI22" s="19">
        <v>1750231</v>
      </c>
      <c r="DJ22" s="19">
        <v>691699</v>
      </c>
      <c r="DK22" s="19">
        <v>521547</v>
      </c>
      <c r="DL22" s="19">
        <v>11352</v>
      </c>
      <c r="DM22" s="19">
        <v>202683</v>
      </c>
      <c r="DN22" s="19">
        <v>5920116</v>
      </c>
      <c r="DO22" s="19">
        <v>2379124</v>
      </c>
      <c r="DP22" s="19">
        <v>12672652</v>
      </c>
      <c r="DQ22" s="19">
        <v>257720489</v>
      </c>
      <c r="DR22" s="19">
        <v>2947921</v>
      </c>
      <c r="DS22" s="19">
        <v>6094442</v>
      </c>
      <c r="DT22" s="20">
        <v>5170</v>
      </c>
      <c r="DU22" s="20">
        <v>102492</v>
      </c>
      <c r="DV22" s="19">
        <v>1985056</v>
      </c>
      <c r="DW22" s="19">
        <v>54706812</v>
      </c>
      <c r="DX22" s="19">
        <v>2824372</v>
      </c>
      <c r="DY22" s="19">
        <v>8543742</v>
      </c>
      <c r="DZ22" s="19">
        <v>14610346</v>
      </c>
      <c r="EA22" s="19">
        <v>328607747</v>
      </c>
      <c r="EB22" s="19">
        <v>14628527</v>
      </c>
      <c r="EC22" s="19">
        <v>943012644</v>
      </c>
      <c r="ED22" s="19">
        <v>3925</v>
      </c>
      <c r="EE22" s="19">
        <v>9598</v>
      </c>
      <c r="EF22" s="19">
        <v>292639</v>
      </c>
      <c r="EG22" s="22">
        <v>619474</v>
      </c>
      <c r="EH22" s="19">
        <v>14601342</v>
      </c>
      <c r="EI22" s="22">
        <v>124411058</v>
      </c>
    </row>
    <row r="23" spans="1:139" s="23" customFormat="1" ht="15.95" customHeight="1" x14ac:dyDescent="0.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>
        <f>M21+M22</f>
        <v>26199841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>
        <f>AA21+AA22</f>
        <v>48418964</v>
      </c>
      <c r="AB23" s="19"/>
      <c r="AC23" s="19">
        <f>AC21+AC22</f>
        <v>3535022</v>
      </c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21"/>
      <c r="CS23" s="21"/>
      <c r="CT23" s="19"/>
      <c r="CU23" s="19"/>
      <c r="CV23" s="21"/>
      <c r="CW23" s="21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20"/>
      <c r="DU23" s="20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22"/>
      <c r="EH23" s="19"/>
      <c r="EI23" s="22"/>
    </row>
    <row r="24" spans="1:139" s="28" customFormat="1" ht="15.95" customHeight="1" x14ac:dyDescent="0.2">
      <c r="A24" s="24" t="s">
        <v>85</v>
      </c>
      <c r="B24" s="25">
        <v>24044481</v>
      </c>
      <c r="C24" s="25">
        <v>3297058075</v>
      </c>
      <c r="D24" s="25">
        <v>24044481</v>
      </c>
      <c r="E24" s="25">
        <v>3326794396</v>
      </c>
      <c r="F24" s="25">
        <v>20368720</v>
      </c>
      <c r="G24" s="25">
        <v>2355845184</v>
      </c>
      <c r="H24" s="25">
        <v>12805970</v>
      </c>
      <c r="I24" s="25">
        <v>13402654</v>
      </c>
      <c r="J24" s="25">
        <v>1867180</v>
      </c>
      <c r="K24" s="25">
        <v>8917871</v>
      </c>
      <c r="L24" s="25">
        <v>8972329</v>
      </c>
      <c r="M24" s="25">
        <v>51096349</v>
      </c>
      <c r="N24" s="25">
        <v>8568560</v>
      </c>
      <c r="O24" s="25">
        <v>36162406</v>
      </c>
      <c r="P24" s="25">
        <v>1086276</v>
      </c>
      <c r="Q24" s="25">
        <v>1213217</v>
      </c>
      <c r="R24" s="25">
        <v>40181</v>
      </c>
      <c r="S24" s="25">
        <v>2015412</v>
      </c>
      <c r="T24" s="25">
        <v>3193268</v>
      </c>
      <c r="U24" s="25">
        <v>97740921</v>
      </c>
      <c r="V24" s="25">
        <v>1328596</v>
      </c>
      <c r="W24" s="25">
        <v>13077153</v>
      </c>
      <c r="X24" s="25">
        <v>1277399</v>
      </c>
      <c r="Y24" s="25">
        <v>7791104</v>
      </c>
      <c r="Z24" s="25">
        <v>5731237</v>
      </c>
      <c r="AA24" s="25">
        <v>126157757</v>
      </c>
      <c r="AB24" s="25">
        <v>1948252</v>
      </c>
      <c r="AC24" s="25">
        <v>3937902</v>
      </c>
      <c r="AD24" s="25">
        <v>257756</v>
      </c>
      <c r="AE24" s="25">
        <v>5142705</v>
      </c>
      <c r="AF24" s="25">
        <v>173023</v>
      </c>
      <c r="AG24" s="25">
        <v>1562297</v>
      </c>
      <c r="AH24" s="25">
        <v>4181158</v>
      </c>
      <c r="AI24" s="25">
        <v>131891844</v>
      </c>
      <c r="AJ24" s="25">
        <v>7698980</v>
      </c>
      <c r="AK24" s="25">
        <v>502675859</v>
      </c>
      <c r="AL24" s="25">
        <v>6914014</v>
      </c>
      <c r="AM24" s="25">
        <v>295456804</v>
      </c>
      <c r="AN24" s="25">
        <v>1308926</v>
      </c>
      <c r="AO24" s="25">
        <v>19782031</v>
      </c>
      <c r="AP24" s="25">
        <v>1203808</v>
      </c>
      <c r="AQ24" s="25">
        <v>13553462</v>
      </c>
      <c r="AR24" s="25">
        <v>388602</v>
      </c>
      <c r="AS24" s="25">
        <v>2833218</v>
      </c>
      <c r="AT24" s="25">
        <v>21754</v>
      </c>
      <c r="AU24" s="25">
        <v>175149</v>
      </c>
      <c r="AV24" s="25">
        <v>107814</v>
      </c>
      <c r="AW24" s="25">
        <v>1947386</v>
      </c>
      <c r="AX24" s="25">
        <v>19892</v>
      </c>
      <c r="AY24" s="25">
        <v>153808</v>
      </c>
      <c r="AZ24" s="25">
        <v>1629877</v>
      </c>
      <c r="BA24" s="25">
        <v>23848755</v>
      </c>
      <c r="BB24" s="25">
        <f>BA24-BC24</f>
        <v>13689945</v>
      </c>
      <c r="BC24" s="25">
        <v>10158810</v>
      </c>
      <c r="BD24" s="25">
        <v>761877</v>
      </c>
      <c r="BE24" s="25">
        <v>26438754</v>
      </c>
      <c r="BF24" s="25">
        <v>464313</v>
      </c>
      <c r="BG24" s="25">
        <v>8777366</v>
      </c>
      <c r="BH24" s="25">
        <v>1023614</v>
      </c>
      <c r="BI24" s="25">
        <v>51717735</v>
      </c>
      <c r="BJ24" s="25">
        <v>354264</v>
      </c>
      <c r="BK24" s="25">
        <v>9417120</v>
      </c>
      <c r="BL24" s="25">
        <v>179736</v>
      </c>
      <c r="BM24" s="25">
        <v>4607196</v>
      </c>
      <c r="BN24" s="25">
        <f>BM24-BO24</f>
        <v>4507464</v>
      </c>
      <c r="BO24" s="25">
        <v>99732</v>
      </c>
      <c r="BP24" s="25">
        <v>108650</v>
      </c>
      <c r="BQ24" s="25">
        <v>3594978</v>
      </c>
      <c r="BR24" s="25">
        <v>296397</v>
      </c>
      <c r="BS24" s="25">
        <v>7536800</v>
      </c>
      <c r="BT24" s="25">
        <v>1840565</v>
      </c>
      <c r="BU24" s="25">
        <v>23285476</v>
      </c>
      <c r="BV24" s="25">
        <v>5628183</v>
      </c>
      <c r="BW24" s="25">
        <v>175599410</v>
      </c>
      <c r="BX24" s="25">
        <v>5623506</v>
      </c>
      <c r="BY24" s="25">
        <v>148855563</v>
      </c>
      <c r="BZ24" s="25">
        <v>33813</v>
      </c>
      <c r="CA24" s="25">
        <v>2958505</v>
      </c>
      <c r="CB24" s="25">
        <v>1342882</v>
      </c>
      <c r="CC24" s="25">
        <v>8312971</v>
      </c>
      <c r="CD24" s="25">
        <v>67135</v>
      </c>
      <c r="CE24" s="25">
        <v>1082278</v>
      </c>
      <c r="CF24" s="25">
        <v>76435</v>
      </c>
      <c r="CG24" s="25">
        <v>4319460</v>
      </c>
      <c r="CH24" s="25">
        <v>533680</v>
      </c>
      <c r="CI24" s="25">
        <v>7631646</v>
      </c>
      <c r="CJ24" s="25">
        <v>155404</v>
      </c>
      <c r="CK24" s="25">
        <v>1016532</v>
      </c>
      <c r="CL24" s="25">
        <v>138227</v>
      </c>
      <c r="CM24" s="25">
        <v>227731</v>
      </c>
      <c r="CN24" s="25">
        <v>6443401</v>
      </c>
      <c r="CO24" s="25">
        <v>29702856</v>
      </c>
      <c r="CP24" s="25">
        <v>1097217</v>
      </c>
      <c r="CQ24" s="25">
        <v>315083</v>
      </c>
      <c r="CR24" s="26">
        <v>56139</v>
      </c>
      <c r="CS24" s="26">
        <v>346573</v>
      </c>
      <c r="CT24" s="25">
        <v>537015</v>
      </c>
      <c r="CU24" s="25">
        <v>1632320</v>
      </c>
      <c r="CV24" s="26">
        <v>19385</v>
      </c>
      <c r="CW24" s="26">
        <v>57151</v>
      </c>
      <c r="CX24" s="25">
        <v>3380718</v>
      </c>
      <c r="CY24" s="25">
        <v>7744569</v>
      </c>
      <c r="CZ24" s="25">
        <v>237013</v>
      </c>
      <c r="DA24" s="25">
        <v>4087664</v>
      </c>
      <c r="DB24" s="25">
        <v>826298</v>
      </c>
      <c r="DC24" s="25">
        <v>7126375</v>
      </c>
      <c r="DD24" s="25">
        <v>71316</v>
      </c>
      <c r="DE24" s="25">
        <v>22750</v>
      </c>
      <c r="DF24" s="25">
        <v>99818</v>
      </c>
      <c r="DG24" s="25">
        <v>1844805</v>
      </c>
      <c r="DH24" s="25">
        <v>714912</v>
      </c>
      <c r="DI24" s="25">
        <v>4512916</v>
      </c>
      <c r="DJ24" s="25">
        <v>1264638</v>
      </c>
      <c r="DK24" s="25">
        <v>1018909</v>
      </c>
      <c r="DL24" s="25">
        <v>38625</v>
      </c>
      <c r="DM24" s="25">
        <v>724662</v>
      </c>
      <c r="DN24" s="25">
        <v>11180854</v>
      </c>
      <c r="DO24" s="25">
        <v>5075736</v>
      </c>
      <c r="DP24" s="25">
        <v>19530803</v>
      </c>
      <c r="DQ24" s="25">
        <v>440604689</v>
      </c>
      <c r="DR24" s="25">
        <v>4789568</v>
      </c>
      <c r="DS24" s="25">
        <v>10422062</v>
      </c>
      <c r="DT24" s="25">
        <v>15357</v>
      </c>
      <c r="DU24" s="25">
        <v>402208</v>
      </c>
      <c r="DV24" s="25">
        <v>4513652</v>
      </c>
      <c r="DW24" s="25">
        <v>138751518</v>
      </c>
      <c r="DX24" s="25">
        <v>6739276</v>
      </c>
      <c r="DY24" s="25">
        <v>29732755</v>
      </c>
      <c r="DZ24" s="25">
        <v>23969029</v>
      </c>
      <c r="EA24" s="25">
        <v>623413591</v>
      </c>
      <c r="EB24" s="25">
        <v>24025794</v>
      </c>
      <c r="EC24" s="25">
        <v>2672516594</v>
      </c>
      <c r="ED24" s="25">
        <v>16341</v>
      </c>
      <c r="EE24" s="25">
        <v>134503</v>
      </c>
      <c r="EF24" s="25">
        <v>281153</v>
      </c>
      <c r="EG24" s="27">
        <v>1043711</v>
      </c>
      <c r="EH24" s="25">
        <v>24006476</v>
      </c>
      <c r="EI24" s="27">
        <v>405668074</v>
      </c>
    </row>
    <row r="25" spans="1:139" s="28" customFormat="1" ht="15.95" customHeight="1" x14ac:dyDescent="0.2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  <c r="S25" s="26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6"/>
      <c r="AW25" s="26"/>
      <c r="AX25" s="26"/>
      <c r="AY25" s="26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26"/>
      <c r="CN25" s="25"/>
      <c r="CO25" s="25"/>
      <c r="CP25" s="26"/>
      <c r="CQ25" s="26"/>
      <c r="CR25" s="26"/>
      <c r="CS25" s="26"/>
      <c r="CT25" s="25"/>
      <c r="CU25" s="25"/>
      <c r="CV25" s="26"/>
      <c r="CW25" s="26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6"/>
      <c r="DM25" s="26"/>
      <c r="DN25" s="25"/>
      <c r="DO25" s="25"/>
      <c r="DP25" s="25"/>
      <c r="DQ25" s="25"/>
      <c r="DR25" s="25"/>
      <c r="DS25" s="25"/>
      <c r="DT25" s="26"/>
      <c r="DU25" s="26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7"/>
      <c r="EH25" s="25"/>
      <c r="EI25" s="27"/>
    </row>
    <row r="26" spans="1:139" s="34" customFormat="1" ht="15.95" customHeight="1" x14ac:dyDescent="0.2">
      <c r="A26" s="29" t="s">
        <v>86</v>
      </c>
      <c r="B26" s="30">
        <v>9045567</v>
      </c>
      <c r="C26" s="30">
        <v>2619188471</v>
      </c>
      <c r="D26" s="30">
        <v>9045567</v>
      </c>
      <c r="E26" s="30">
        <v>2651104501</v>
      </c>
      <c r="F26" s="30">
        <v>7776331</v>
      </c>
      <c r="G26" s="30">
        <v>1713498524</v>
      </c>
      <c r="H26" s="30">
        <v>6484175</v>
      </c>
      <c r="I26" s="30">
        <v>14439132</v>
      </c>
      <c r="J26" s="30">
        <v>1535001</v>
      </c>
      <c r="K26" s="30">
        <v>11404390</v>
      </c>
      <c r="L26" s="30">
        <v>5657743</v>
      </c>
      <c r="M26" s="30">
        <v>74408554</v>
      </c>
      <c r="N26" s="30">
        <v>5491717</v>
      </c>
      <c r="O26" s="30">
        <v>54930379</v>
      </c>
      <c r="P26" s="30">
        <v>263979</v>
      </c>
      <c r="Q26" s="30">
        <v>542171</v>
      </c>
      <c r="R26" s="31">
        <v>17764</v>
      </c>
      <c r="S26" s="31">
        <v>2883320</v>
      </c>
      <c r="T26" s="30">
        <v>1464231</v>
      </c>
      <c r="U26" s="30">
        <v>98370059</v>
      </c>
      <c r="V26" s="30">
        <v>526968</v>
      </c>
      <c r="W26" s="30">
        <v>8282956</v>
      </c>
      <c r="X26" s="30">
        <v>570826</v>
      </c>
      <c r="Y26" s="30">
        <v>6797511</v>
      </c>
      <c r="Z26" s="30">
        <v>4062046</v>
      </c>
      <c r="AA26" s="30">
        <v>239861626</v>
      </c>
      <c r="AB26" s="30">
        <v>1153231</v>
      </c>
      <c r="AC26" s="30">
        <v>2553466</v>
      </c>
      <c r="AD26" s="30">
        <v>228337</v>
      </c>
      <c r="AE26" s="30">
        <v>6577398</v>
      </c>
      <c r="AF26" s="30">
        <v>172662</v>
      </c>
      <c r="AG26" s="30">
        <v>2130451</v>
      </c>
      <c r="AH26" s="30">
        <v>1849303</v>
      </c>
      <c r="AI26" s="30">
        <v>108787482</v>
      </c>
      <c r="AJ26" s="30">
        <v>2835784</v>
      </c>
      <c r="AK26" s="30">
        <v>323076078</v>
      </c>
      <c r="AL26" s="30">
        <v>2378973</v>
      </c>
      <c r="AM26" s="30">
        <v>142093107</v>
      </c>
      <c r="AN26" s="30">
        <v>879957</v>
      </c>
      <c r="AO26" s="30">
        <v>21787890</v>
      </c>
      <c r="AP26" s="30">
        <v>871368</v>
      </c>
      <c r="AQ26" s="30">
        <v>13386636</v>
      </c>
      <c r="AR26" s="30">
        <v>263498</v>
      </c>
      <c r="AS26" s="30">
        <v>5492593</v>
      </c>
      <c r="AT26" s="30">
        <v>12496</v>
      </c>
      <c r="AU26" s="30">
        <v>119638</v>
      </c>
      <c r="AV26" s="31">
        <v>54972</v>
      </c>
      <c r="AW26" s="31">
        <v>1868818</v>
      </c>
      <c r="AX26" s="31">
        <v>11342</v>
      </c>
      <c r="AY26" s="31">
        <v>180978</v>
      </c>
      <c r="AZ26" s="30">
        <v>1009957</v>
      </c>
      <c r="BA26" s="30">
        <v>27515158</v>
      </c>
      <c r="BB26" s="30">
        <v>340074</v>
      </c>
      <c r="BC26" s="30">
        <v>8898786</v>
      </c>
      <c r="BD26" s="30">
        <v>789328</v>
      </c>
      <c r="BE26" s="30">
        <v>63894659</v>
      </c>
      <c r="BF26" s="30">
        <v>410608</v>
      </c>
      <c r="BG26" s="30">
        <v>14325853</v>
      </c>
      <c r="BH26" s="30">
        <v>964074</v>
      </c>
      <c r="BI26" s="30">
        <v>118036039</v>
      </c>
      <c r="BJ26" s="30">
        <v>222459</v>
      </c>
      <c r="BK26" s="30">
        <v>9774224</v>
      </c>
      <c r="BL26" s="30">
        <v>146691</v>
      </c>
      <c r="BM26" s="30">
        <v>7211565</v>
      </c>
      <c r="BN26" s="30">
        <v>8183</v>
      </c>
      <c r="BO26" s="30">
        <v>278211</v>
      </c>
      <c r="BP26" s="30">
        <v>49221</v>
      </c>
      <c r="BQ26" s="30">
        <v>3200649</v>
      </c>
      <c r="BR26" s="30">
        <v>113371</v>
      </c>
      <c r="BS26" s="30">
        <v>4681924</v>
      </c>
      <c r="BT26" s="30">
        <v>433790</v>
      </c>
      <c r="BU26" s="30">
        <v>5767497</v>
      </c>
      <c r="BV26" s="30">
        <v>1873015</v>
      </c>
      <c r="BW26" s="30">
        <v>66714127</v>
      </c>
      <c r="BX26" s="30">
        <v>1871269</v>
      </c>
      <c r="BY26" s="30">
        <v>56662240</v>
      </c>
      <c r="BZ26" s="30">
        <v>24492</v>
      </c>
      <c r="CA26" s="30">
        <v>2322823</v>
      </c>
      <c r="CB26" s="30">
        <v>765758</v>
      </c>
      <c r="CC26" s="30">
        <v>9265262</v>
      </c>
      <c r="CD26" s="30">
        <v>31525</v>
      </c>
      <c r="CE26" s="30">
        <v>1033325</v>
      </c>
      <c r="CF26" s="30">
        <v>45665</v>
      </c>
      <c r="CG26" s="30">
        <v>5433347</v>
      </c>
      <c r="CH26" s="30">
        <v>208227</v>
      </c>
      <c r="CI26" s="30">
        <v>7368374</v>
      </c>
      <c r="CJ26" s="30">
        <v>42647</v>
      </c>
      <c r="CK26" s="30">
        <v>604382</v>
      </c>
      <c r="CL26" s="31">
        <v>90657</v>
      </c>
      <c r="CM26" s="31">
        <v>141905</v>
      </c>
      <c r="CN26" s="30">
        <v>2641093</v>
      </c>
      <c r="CO26" s="30">
        <v>31904863</v>
      </c>
      <c r="CP26" s="31">
        <v>368776</v>
      </c>
      <c r="CQ26" s="31">
        <v>96483</v>
      </c>
      <c r="CR26" s="31">
        <v>16546</v>
      </c>
      <c r="CS26" s="31">
        <v>92706</v>
      </c>
      <c r="CT26" s="30">
        <v>365632</v>
      </c>
      <c r="CU26" s="30">
        <v>1526564</v>
      </c>
      <c r="CV26" s="32">
        <v>1797</v>
      </c>
      <c r="CW26" s="32">
        <v>6942</v>
      </c>
      <c r="CX26" s="30">
        <v>1723856</v>
      </c>
      <c r="CY26" s="30">
        <v>6756677</v>
      </c>
      <c r="CZ26" s="30">
        <v>348438</v>
      </c>
      <c r="DA26" s="30">
        <v>10009869</v>
      </c>
      <c r="DB26" s="30">
        <v>683882</v>
      </c>
      <c r="DC26" s="30">
        <v>8202560</v>
      </c>
      <c r="DD26" s="30">
        <v>35408</v>
      </c>
      <c r="DE26" s="30">
        <v>11555</v>
      </c>
      <c r="DF26" s="30">
        <v>69804</v>
      </c>
      <c r="DG26" s="30">
        <v>2493151</v>
      </c>
      <c r="DH26" s="30">
        <v>163648</v>
      </c>
      <c r="DI26" s="30">
        <v>1509887</v>
      </c>
      <c r="DJ26" s="30">
        <v>0</v>
      </c>
      <c r="DK26" s="30">
        <v>0</v>
      </c>
      <c r="DL26" s="31">
        <v>22894</v>
      </c>
      <c r="DM26" s="31">
        <v>2638737</v>
      </c>
      <c r="DN26" s="30">
        <v>4014648</v>
      </c>
      <c r="DO26" s="30">
        <v>1938881</v>
      </c>
      <c r="DP26" s="30">
        <v>5910788</v>
      </c>
      <c r="DQ26" s="30">
        <v>138500266</v>
      </c>
      <c r="DR26" s="30">
        <v>1466137</v>
      </c>
      <c r="DS26" s="30">
        <v>3243279</v>
      </c>
      <c r="DT26" s="31">
        <v>3191</v>
      </c>
      <c r="DU26" s="31">
        <v>117901</v>
      </c>
      <c r="DV26" s="30">
        <v>3134769</v>
      </c>
      <c r="DW26" s="30">
        <v>124480962</v>
      </c>
      <c r="DX26" s="30">
        <v>4297046</v>
      </c>
      <c r="DY26" s="30">
        <v>39509153</v>
      </c>
      <c r="DZ26" s="30">
        <v>9044269</v>
      </c>
      <c r="EA26" s="30">
        <v>307668034</v>
      </c>
      <c r="EB26" s="30">
        <v>9040733</v>
      </c>
      <c r="EC26" s="30">
        <v>2311714703</v>
      </c>
      <c r="ED26" s="30">
        <v>38734</v>
      </c>
      <c r="EE26" s="30">
        <v>870515</v>
      </c>
      <c r="EF26" s="30">
        <v>70667</v>
      </c>
      <c r="EG26" s="33">
        <v>484930</v>
      </c>
      <c r="EH26" s="30">
        <v>9036803</v>
      </c>
      <c r="EI26" s="33">
        <v>451924178</v>
      </c>
    </row>
    <row r="27" spans="1:139" s="34" customFormat="1" ht="15.75" customHeight="1" x14ac:dyDescent="0.2">
      <c r="A27" s="29" t="s">
        <v>87</v>
      </c>
      <c r="B27" s="30">
        <v>1617144</v>
      </c>
      <c r="C27" s="30">
        <v>1092599034</v>
      </c>
      <c r="D27" s="30">
        <v>1617144</v>
      </c>
      <c r="E27" s="30">
        <v>1108640897</v>
      </c>
      <c r="F27" s="30">
        <v>1371980</v>
      </c>
      <c r="G27" s="30">
        <v>593531858</v>
      </c>
      <c r="H27" s="30">
        <v>1408417</v>
      </c>
      <c r="I27" s="30">
        <v>8049644</v>
      </c>
      <c r="J27" s="30">
        <v>509107</v>
      </c>
      <c r="K27" s="30">
        <v>7414214</v>
      </c>
      <c r="L27" s="30">
        <v>1299171</v>
      </c>
      <c r="M27" s="30">
        <v>44870842</v>
      </c>
      <c r="N27" s="30">
        <v>1266819</v>
      </c>
      <c r="O27" s="30">
        <v>34477019</v>
      </c>
      <c r="P27" s="30">
        <v>26449</v>
      </c>
      <c r="Q27" s="30">
        <v>76775</v>
      </c>
      <c r="R27" s="31">
        <v>0</v>
      </c>
      <c r="S27" s="31">
        <v>0</v>
      </c>
      <c r="T27" s="30">
        <f>U26+U27</f>
        <v>138655255</v>
      </c>
      <c r="U27" s="30">
        <v>40285196</v>
      </c>
      <c r="V27" s="30">
        <f>W26+W27</f>
        <v>11080910</v>
      </c>
      <c r="W27" s="30">
        <v>2797954</v>
      </c>
      <c r="X27" s="30">
        <v>62560</v>
      </c>
      <c r="Y27" s="30">
        <v>1132318</v>
      </c>
      <c r="Z27" s="30">
        <v>1052486</v>
      </c>
      <c r="AA27" s="30">
        <v>185067883</v>
      </c>
      <c r="AB27" s="30">
        <v>250020</v>
      </c>
      <c r="AC27" s="30">
        <v>621321</v>
      </c>
      <c r="AD27" s="30">
        <v>104905</v>
      </c>
      <c r="AE27" s="30">
        <v>4252167</v>
      </c>
      <c r="AF27" s="30">
        <v>73274</v>
      </c>
      <c r="AG27" s="30">
        <v>1309381</v>
      </c>
      <c r="AH27" s="30">
        <v>308885</v>
      </c>
      <c r="AI27" s="30">
        <v>25693093</v>
      </c>
      <c r="AJ27" s="30">
        <v>423868</v>
      </c>
      <c r="AK27" s="30">
        <v>77426767</v>
      </c>
      <c r="AL27" s="30">
        <v>309957</v>
      </c>
      <c r="AM27" s="30">
        <v>21135234</v>
      </c>
      <c r="AN27" s="30">
        <v>225782</v>
      </c>
      <c r="AO27" s="30">
        <v>10046131</v>
      </c>
      <c r="AP27" s="30">
        <v>228176</v>
      </c>
      <c r="AQ27" s="30">
        <v>5614212</v>
      </c>
      <c r="AR27" s="30">
        <v>88821</v>
      </c>
      <c r="AS27" s="30">
        <v>3828681</v>
      </c>
      <c r="AT27" s="30">
        <v>4938</v>
      </c>
      <c r="AU27" s="30">
        <v>29911</v>
      </c>
      <c r="AV27" s="31">
        <v>0</v>
      </c>
      <c r="AW27" s="31">
        <v>0</v>
      </c>
      <c r="AX27" s="31">
        <v>0</v>
      </c>
      <c r="AY27" s="31">
        <v>0</v>
      </c>
      <c r="AZ27" s="30">
        <f>BA26+BA27</f>
        <v>41312095</v>
      </c>
      <c r="BA27" s="30">
        <v>13796937</v>
      </c>
      <c r="BB27" s="30">
        <f>BC26+BC27</f>
        <v>13798804</v>
      </c>
      <c r="BC27" s="30">
        <v>4900018</v>
      </c>
      <c r="BD27" s="30">
        <f>BE26+BE27</f>
        <v>136859652</v>
      </c>
      <c r="BE27" s="30">
        <v>72964993</v>
      </c>
      <c r="BF27" s="30">
        <f>BG26+BG27</f>
        <v>26064789</v>
      </c>
      <c r="BG27" s="30">
        <v>11738936</v>
      </c>
      <c r="BH27" s="30">
        <f>BI26+BI27</f>
        <v>218799835</v>
      </c>
      <c r="BI27" s="30">
        <v>100763796</v>
      </c>
      <c r="BJ27" s="30">
        <f>BK26+BK27</f>
        <v>15080204</v>
      </c>
      <c r="BK27" s="30">
        <v>5305980</v>
      </c>
      <c r="BL27" s="30">
        <f>BM26+BM27</f>
        <v>11761139</v>
      </c>
      <c r="BM27" s="30">
        <v>4549574</v>
      </c>
      <c r="BN27" s="30">
        <f>BO26+BO27</f>
        <v>521363</v>
      </c>
      <c r="BO27" s="30">
        <v>243152</v>
      </c>
      <c r="BP27" s="30">
        <v>11239</v>
      </c>
      <c r="BQ27" s="30">
        <v>892421</v>
      </c>
      <c r="BR27" s="32">
        <v>25620</v>
      </c>
      <c r="BS27" s="32">
        <v>1951583</v>
      </c>
      <c r="BT27" s="30">
        <v>47030</v>
      </c>
      <c r="BU27" s="30">
        <v>694202</v>
      </c>
      <c r="BV27" s="30">
        <v>304147</v>
      </c>
      <c r="BW27" s="30">
        <v>11845014</v>
      </c>
      <c r="BX27" s="30">
        <v>303816</v>
      </c>
      <c r="BY27" s="30">
        <v>10063315</v>
      </c>
      <c r="BZ27" s="30">
        <v>7589</v>
      </c>
      <c r="CA27" s="30">
        <v>797076</v>
      </c>
      <c r="CB27" s="30">
        <v>213436</v>
      </c>
      <c r="CC27" s="30">
        <v>5619172</v>
      </c>
      <c r="CD27" s="30">
        <v>12092</v>
      </c>
      <c r="CE27" s="30">
        <v>479856</v>
      </c>
      <c r="CF27" s="30">
        <v>15323</v>
      </c>
      <c r="CG27" s="30">
        <v>3469994</v>
      </c>
      <c r="CH27" s="30">
        <v>37471</v>
      </c>
      <c r="CI27" s="30">
        <v>5357266</v>
      </c>
      <c r="CJ27" s="30">
        <v>12972</v>
      </c>
      <c r="CK27" s="30">
        <v>191363</v>
      </c>
      <c r="CL27" s="31">
        <v>0</v>
      </c>
      <c r="CM27" s="31">
        <v>0</v>
      </c>
      <c r="CN27" s="30">
        <v>631821</v>
      </c>
      <c r="CO27" s="30">
        <v>16039626</v>
      </c>
      <c r="CP27" s="31">
        <v>0</v>
      </c>
      <c r="CQ27" s="31">
        <v>0</v>
      </c>
      <c r="CR27" s="31">
        <v>0</v>
      </c>
      <c r="CS27" s="31">
        <v>0</v>
      </c>
      <c r="CT27" s="30">
        <v>104537</v>
      </c>
      <c r="CU27" s="30">
        <v>553205</v>
      </c>
      <c r="CV27" s="31">
        <v>185</v>
      </c>
      <c r="CW27" s="31">
        <v>234</v>
      </c>
      <c r="CX27" s="30">
        <v>451000</v>
      </c>
      <c r="CY27" s="30">
        <v>2785249</v>
      </c>
      <c r="CZ27" s="30">
        <v>147084</v>
      </c>
      <c r="DA27" s="30">
        <v>6504844</v>
      </c>
      <c r="DB27" s="30">
        <v>249765</v>
      </c>
      <c r="DC27" s="30">
        <v>3943878</v>
      </c>
      <c r="DD27" s="32">
        <v>8057</v>
      </c>
      <c r="DE27" s="32">
        <v>3757</v>
      </c>
      <c r="DF27" s="32">
        <v>17399</v>
      </c>
      <c r="DG27" s="32">
        <v>1152811</v>
      </c>
      <c r="DH27" s="30">
        <v>36673</v>
      </c>
      <c r="DI27" s="30">
        <v>399316</v>
      </c>
      <c r="DJ27" s="30">
        <v>0</v>
      </c>
      <c r="DK27" s="30">
        <v>0</v>
      </c>
      <c r="DL27" s="31">
        <v>0</v>
      </c>
      <c r="DM27" s="31">
        <v>0</v>
      </c>
      <c r="DN27" s="30">
        <v>543890</v>
      </c>
      <c r="DO27" s="30">
        <v>273639</v>
      </c>
      <c r="DP27" s="30">
        <v>742962</v>
      </c>
      <c r="DQ27" s="30">
        <v>17438012</v>
      </c>
      <c r="DR27" s="30">
        <v>207134</v>
      </c>
      <c r="DS27" s="30">
        <v>458811</v>
      </c>
      <c r="DT27" s="31">
        <v>0</v>
      </c>
      <c r="DU27" s="31">
        <v>0</v>
      </c>
      <c r="DV27" s="30">
        <v>874181</v>
      </c>
      <c r="DW27" s="30">
        <v>49971545</v>
      </c>
      <c r="DX27" s="30">
        <v>995853</v>
      </c>
      <c r="DY27" s="30">
        <v>18882845</v>
      </c>
      <c r="DZ27" s="30">
        <v>1616777</v>
      </c>
      <c r="EA27" s="30">
        <v>87031579</v>
      </c>
      <c r="EB27" s="30">
        <v>1616070</v>
      </c>
      <c r="EC27" s="30">
        <v>1005606850</v>
      </c>
      <c r="ED27" s="31">
        <v>176382</v>
      </c>
      <c r="EE27" s="31">
        <v>4283305</v>
      </c>
      <c r="EF27" s="30">
        <v>9048</v>
      </c>
      <c r="EG27" s="33">
        <v>67101</v>
      </c>
      <c r="EH27" s="30">
        <v>1615890</v>
      </c>
      <c r="EI27" s="33">
        <v>250471738</v>
      </c>
    </row>
    <row r="28" spans="1:139" s="34" customFormat="1" ht="15.75" customHeight="1" x14ac:dyDescent="0.2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>
        <f>M26+M27</f>
        <v>119279396</v>
      </c>
      <c r="N28" s="30"/>
      <c r="O28" s="30"/>
      <c r="P28" s="30"/>
      <c r="Q28" s="30"/>
      <c r="R28" s="31"/>
      <c r="S28" s="31"/>
      <c r="T28" s="30"/>
      <c r="U28" s="30"/>
      <c r="V28" s="30"/>
      <c r="W28" s="30"/>
      <c r="X28" s="30"/>
      <c r="Y28" s="30"/>
      <c r="Z28" s="30"/>
      <c r="AA28" s="30">
        <f>AA26+AA27</f>
        <v>424929509</v>
      </c>
      <c r="AB28" s="30"/>
      <c r="AC28" s="30">
        <f>AC26+AC27</f>
        <v>3174787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1"/>
      <c r="AW28" s="31"/>
      <c r="AX28" s="31"/>
      <c r="AY28" s="31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2"/>
      <c r="BS28" s="32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1"/>
      <c r="CM28" s="31"/>
      <c r="CN28" s="30"/>
      <c r="CO28" s="30"/>
      <c r="CP28" s="31"/>
      <c r="CQ28" s="31"/>
      <c r="CR28" s="31"/>
      <c r="CS28" s="31"/>
      <c r="CT28" s="30"/>
      <c r="CU28" s="30"/>
      <c r="CV28" s="31"/>
      <c r="CW28" s="31"/>
      <c r="CX28" s="30"/>
      <c r="CY28" s="30"/>
      <c r="CZ28" s="30"/>
      <c r="DA28" s="30"/>
      <c r="DB28" s="30"/>
      <c r="DC28" s="30"/>
      <c r="DD28" s="32"/>
      <c r="DE28" s="32"/>
      <c r="DF28" s="32"/>
      <c r="DG28" s="32"/>
      <c r="DH28" s="30"/>
      <c r="DI28" s="30"/>
      <c r="DJ28" s="30"/>
      <c r="DK28" s="30"/>
      <c r="DL28" s="31"/>
      <c r="DM28" s="31"/>
      <c r="DN28" s="30"/>
      <c r="DO28" s="30"/>
      <c r="DP28" s="30"/>
      <c r="DQ28" s="30"/>
      <c r="DR28" s="30"/>
      <c r="DS28" s="30"/>
      <c r="DT28" s="31"/>
      <c r="DU28" s="31"/>
      <c r="DV28" s="30"/>
      <c r="DW28" s="30"/>
      <c r="DX28" s="30"/>
      <c r="DY28" s="30"/>
      <c r="DZ28" s="30"/>
      <c r="EA28" s="30"/>
      <c r="EB28" s="30"/>
      <c r="EC28" s="30"/>
      <c r="ED28" s="31"/>
      <c r="EE28" s="31"/>
      <c r="EF28" s="30"/>
      <c r="EG28" s="33"/>
      <c r="EH28" s="30"/>
      <c r="EI28" s="33"/>
    </row>
    <row r="29" spans="1:139" s="40" customFormat="1" ht="15.95" customHeight="1" x14ac:dyDescent="0.2">
      <c r="A29" s="35" t="s">
        <v>88</v>
      </c>
      <c r="B29" s="36">
        <v>376859</v>
      </c>
      <c r="C29" s="36">
        <v>454552875</v>
      </c>
      <c r="D29" s="36">
        <v>376859</v>
      </c>
      <c r="E29" s="36">
        <v>460594572</v>
      </c>
      <c r="F29" s="36">
        <v>314686</v>
      </c>
      <c r="G29" s="36">
        <v>202146931</v>
      </c>
      <c r="H29" s="36">
        <v>349330</v>
      </c>
      <c r="I29" s="36">
        <v>4459247</v>
      </c>
      <c r="J29" s="36">
        <v>148862</v>
      </c>
      <c r="K29" s="36">
        <v>3473707</v>
      </c>
      <c r="L29" s="36">
        <v>320718</v>
      </c>
      <c r="M29" s="36">
        <v>20107920</v>
      </c>
      <c r="N29" s="36">
        <v>314136</v>
      </c>
      <c r="O29" s="36">
        <v>15503762</v>
      </c>
      <c r="P29" s="36">
        <v>7190</v>
      </c>
      <c r="Q29" s="36">
        <v>40866</v>
      </c>
      <c r="R29" s="37">
        <v>0</v>
      </c>
      <c r="S29" s="37">
        <v>0</v>
      </c>
      <c r="T29" s="36">
        <v>72615</v>
      </c>
      <c r="U29" s="36">
        <v>14533100</v>
      </c>
      <c r="V29" s="36">
        <v>23020</v>
      </c>
      <c r="W29" s="36">
        <v>1176858</v>
      </c>
      <c r="X29" s="36">
        <v>9603</v>
      </c>
      <c r="Y29" s="36">
        <v>365803</v>
      </c>
      <c r="Z29" s="36">
        <v>276029</v>
      </c>
      <c r="AA29" s="36">
        <v>98605526</v>
      </c>
      <c r="AB29" s="36">
        <v>55654</v>
      </c>
      <c r="AC29" s="36">
        <v>147697</v>
      </c>
      <c r="AD29" s="36">
        <v>38297</v>
      </c>
      <c r="AE29" s="36">
        <v>2196307</v>
      </c>
      <c r="AF29" s="36">
        <v>28451</v>
      </c>
      <c r="AG29" s="36">
        <v>705075</v>
      </c>
      <c r="AH29" s="36">
        <v>67779</v>
      </c>
      <c r="AI29" s="36">
        <v>6573862</v>
      </c>
      <c r="AJ29" s="36">
        <v>93871</v>
      </c>
      <c r="AK29" s="36">
        <v>21775336</v>
      </c>
      <c r="AL29" s="36">
        <v>64883</v>
      </c>
      <c r="AM29" s="36">
        <v>4286668</v>
      </c>
      <c r="AN29" s="36">
        <v>60449</v>
      </c>
      <c r="AO29" s="36">
        <v>4089289</v>
      </c>
      <c r="AP29" s="36">
        <v>56000</v>
      </c>
      <c r="AQ29" s="36">
        <v>2082148</v>
      </c>
      <c r="AR29" s="36">
        <v>30748</v>
      </c>
      <c r="AS29" s="36">
        <v>1820468</v>
      </c>
      <c r="AT29" s="36">
        <v>1893</v>
      </c>
      <c r="AU29" s="36">
        <v>20619</v>
      </c>
      <c r="AV29" s="36">
        <v>2649</v>
      </c>
      <c r="AW29" s="36">
        <v>95409</v>
      </c>
      <c r="AX29" s="37">
        <v>0</v>
      </c>
      <c r="AY29" s="37">
        <v>0</v>
      </c>
      <c r="AZ29" s="36">
        <v>79355</v>
      </c>
      <c r="BA29" s="36">
        <v>5825852</v>
      </c>
      <c r="BB29" s="36">
        <v>31247</v>
      </c>
      <c r="BC29" s="36">
        <v>1804009</v>
      </c>
      <c r="BD29" s="36">
        <v>117686</v>
      </c>
      <c r="BE29" s="36">
        <v>42314661</v>
      </c>
      <c r="BF29" s="36">
        <v>57269</v>
      </c>
      <c r="BG29" s="36">
        <v>6368462</v>
      </c>
      <c r="BH29" s="36">
        <v>110295</v>
      </c>
      <c r="BI29" s="36">
        <v>62531757</v>
      </c>
      <c r="BJ29" s="36">
        <v>19489</v>
      </c>
      <c r="BK29" s="36">
        <v>2401748</v>
      </c>
      <c r="BL29" s="36">
        <v>13733</v>
      </c>
      <c r="BM29" s="36">
        <v>2716098</v>
      </c>
      <c r="BN29" s="36">
        <v>2120</v>
      </c>
      <c r="BO29" s="36">
        <v>209182</v>
      </c>
      <c r="BP29" s="36">
        <v>2732</v>
      </c>
      <c r="BQ29" s="36">
        <v>332680</v>
      </c>
      <c r="BR29" s="38">
        <v>8361</v>
      </c>
      <c r="BS29" s="38">
        <v>867682</v>
      </c>
      <c r="BT29" s="36">
        <v>8021</v>
      </c>
      <c r="BU29" s="36">
        <v>113470</v>
      </c>
      <c r="BV29" s="36">
        <v>70642</v>
      </c>
      <c r="BW29" s="36">
        <v>2836780</v>
      </c>
      <c r="BX29" s="36">
        <v>70581</v>
      </c>
      <c r="BY29" s="36">
        <v>2409392</v>
      </c>
      <c r="BZ29" s="36">
        <v>2186</v>
      </c>
      <c r="CA29" s="36">
        <v>223180</v>
      </c>
      <c r="CB29" s="36">
        <v>63023</v>
      </c>
      <c r="CC29" s="36">
        <v>2636391</v>
      </c>
      <c r="CD29" s="36">
        <v>3817</v>
      </c>
      <c r="CE29" s="36">
        <v>280048</v>
      </c>
      <c r="CF29" s="36">
        <v>4810</v>
      </c>
      <c r="CG29" s="36">
        <v>2086693</v>
      </c>
      <c r="CH29" s="36">
        <v>9086</v>
      </c>
      <c r="CI29" s="36">
        <v>2676662</v>
      </c>
      <c r="CJ29" s="36">
        <v>7240</v>
      </c>
      <c r="CK29" s="36">
        <v>159754</v>
      </c>
      <c r="CL29" s="37">
        <v>0</v>
      </c>
      <c r="CM29" s="37">
        <v>0</v>
      </c>
      <c r="CN29" s="36">
        <v>171686</v>
      </c>
      <c r="CO29" s="36">
        <v>6041156</v>
      </c>
      <c r="CP29" s="37">
        <v>0</v>
      </c>
      <c r="CQ29" s="37">
        <v>0</v>
      </c>
      <c r="CR29" s="37">
        <v>0</v>
      </c>
      <c r="CS29" s="37">
        <v>0</v>
      </c>
      <c r="CT29" s="36">
        <v>29521</v>
      </c>
      <c r="CU29" s="36">
        <v>169593</v>
      </c>
      <c r="CV29" s="38">
        <v>0</v>
      </c>
      <c r="CW29" s="38">
        <v>0</v>
      </c>
      <c r="CX29" s="36">
        <v>120936</v>
      </c>
      <c r="CY29" s="36">
        <v>1041484</v>
      </c>
      <c r="CZ29" s="36">
        <v>42817</v>
      </c>
      <c r="DA29" s="36">
        <v>2542515</v>
      </c>
      <c r="DB29" s="36">
        <v>80215</v>
      </c>
      <c r="DC29" s="36">
        <v>1389035</v>
      </c>
      <c r="DD29" s="38">
        <v>1975</v>
      </c>
      <c r="DE29" s="38">
        <v>2101</v>
      </c>
      <c r="DF29" s="38">
        <v>5254</v>
      </c>
      <c r="DG29" s="38">
        <v>500729</v>
      </c>
      <c r="DH29" s="36">
        <v>8194</v>
      </c>
      <c r="DI29" s="36">
        <v>92466</v>
      </c>
      <c r="DJ29" s="36">
        <v>0</v>
      </c>
      <c r="DK29" s="36">
        <v>0</v>
      </c>
      <c r="DL29" s="37">
        <v>0</v>
      </c>
      <c r="DM29" s="37">
        <v>0</v>
      </c>
      <c r="DN29" s="36">
        <v>103552</v>
      </c>
      <c r="DO29" s="36">
        <v>52656</v>
      </c>
      <c r="DP29" s="36">
        <v>139954</v>
      </c>
      <c r="DQ29" s="36">
        <v>3283813</v>
      </c>
      <c r="DR29" s="36">
        <v>40442</v>
      </c>
      <c r="DS29" s="36">
        <v>88769</v>
      </c>
      <c r="DT29" s="37">
        <v>0</v>
      </c>
      <c r="DU29" s="37">
        <v>0</v>
      </c>
      <c r="DV29" s="36">
        <v>236902</v>
      </c>
      <c r="DW29" s="36">
        <v>20103248</v>
      </c>
      <c r="DX29" s="36">
        <v>265528</v>
      </c>
      <c r="DY29" s="36">
        <v>11281864</v>
      </c>
      <c r="DZ29" s="36">
        <v>376837</v>
      </c>
      <c r="EA29" s="36">
        <v>34804801</v>
      </c>
      <c r="EB29" s="36">
        <v>376559</v>
      </c>
      <c r="EC29" s="36">
        <v>419754109</v>
      </c>
      <c r="ED29" s="37">
        <v>0</v>
      </c>
      <c r="EE29" s="37">
        <v>0</v>
      </c>
      <c r="EF29" s="36">
        <v>1444</v>
      </c>
      <c r="EG29" s="39">
        <v>11476</v>
      </c>
      <c r="EH29" s="36">
        <v>376494</v>
      </c>
      <c r="EI29" s="39">
        <v>117790037</v>
      </c>
    </row>
    <row r="30" spans="1:139" s="40" customFormat="1" ht="15.95" customHeight="1" x14ac:dyDescent="0.2">
      <c r="A30" s="35" t="s">
        <v>89</v>
      </c>
      <c r="B30" s="36">
        <v>156020</v>
      </c>
      <c r="C30" s="36">
        <v>268278123</v>
      </c>
      <c r="D30" s="36">
        <v>156020</v>
      </c>
      <c r="E30" s="36">
        <v>271207460</v>
      </c>
      <c r="F30" s="36">
        <v>127464</v>
      </c>
      <c r="G30" s="36">
        <v>104008030</v>
      </c>
      <c r="H30" s="36">
        <v>148403</v>
      </c>
      <c r="I30" s="36">
        <v>2875469</v>
      </c>
      <c r="J30" s="36">
        <v>69529</v>
      </c>
      <c r="K30" s="36">
        <v>2253316</v>
      </c>
      <c r="L30" s="36">
        <v>136624</v>
      </c>
      <c r="M30" s="36">
        <v>12094139</v>
      </c>
      <c r="N30" s="36">
        <v>133787</v>
      </c>
      <c r="O30" s="36">
        <v>9363207</v>
      </c>
      <c r="P30" s="36">
        <v>3225</v>
      </c>
      <c r="Q30" s="36">
        <v>20224</v>
      </c>
      <c r="R30" s="37">
        <v>0</v>
      </c>
      <c r="S30" s="37">
        <v>0</v>
      </c>
      <c r="T30" s="36">
        <v>29373</v>
      </c>
      <c r="U30" s="36">
        <v>8245025</v>
      </c>
      <c r="V30" s="36">
        <v>9921</v>
      </c>
      <c r="W30" s="36">
        <v>745854</v>
      </c>
      <c r="X30" s="36">
        <v>2394</v>
      </c>
      <c r="Y30" s="36">
        <v>50466</v>
      </c>
      <c r="Z30" s="36">
        <v>119345</v>
      </c>
      <c r="AA30" s="36">
        <v>67058929</v>
      </c>
      <c r="AB30" s="36">
        <v>22285</v>
      </c>
      <c r="AC30" s="36">
        <v>60591</v>
      </c>
      <c r="AD30" s="36">
        <v>19917</v>
      </c>
      <c r="AE30" s="36">
        <v>1355200</v>
      </c>
      <c r="AF30" s="36">
        <v>13660</v>
      </c>
      <c r="AG30" s="36">
        <v>346297</v>
      </c>
      <c r="AH30" s="36">
        <v>28426</v>
      </c>
      <c r="AI30" s="36">
        <v>3313664</v>
      </c>
      <c r="AJ30" s="36">
        <v>38651</v>
      </c>
      <c r="AK30" s="36">
        <v>8868497</v>
      </c>
      <c r="AL30" s="36">
        <v>26817</v>
      </c>
      <c r="AM30" s="36">
        <v>1936068</v>
      </c>
      <c r="AN30" s="36">
        <v>26330</v>
      </c>
      <c r="AO30" s="36">
        <v>2272943</v>
      </c>
      <c r="AP30" s="36">
        <v>24286</v>
      </c>
      <c r="AQ30" s="36">
        <v>1013701</v>
      </c>
      <c r="AR30" s="36">
        <v>16050</v>
      </c>
      <c r="AS30" s="36">
        <v>1351309</v>
      </c>
      <c r="AT30" s="36">
        <v>1193</v>
      </c>
      <c r="AU30" s="36">
        <v>5645</v>
      </c>
      <c r="AV30" s="36">
        <v>1207</v>
      </c>
      <c r="AW30" s="36">
        <v>54341</v>
      </c>
      <c r="AX30" s="37">
        <v>0</v>
      </c>
      <c r="AY30" s="37">
        <v>0</v>
      </c>
      <c r="AZ30" s="36">
        <v>36535</v>
      </c>
      <c r="BA30" s="36">
        <v>3571948</v>
      </c>
      <c r="BB30" s="36">
        <v>14592</v>
      </c>
      <c r="BC30" s="36">
        <v>894747</v>
      </c>
      <c r="BD30" s="36">
        <v>55237</v>
      </c>
      <c r="BE30" s="36">
        <v>26983310</v>
      </c>
      <c r="BF30" s="36">
        <v>27788</v>
      </c>
      <c r="BG30" s="36">
        <v>4021272</v>
      </c>
      <c r="BH30" s="36">
        <v>50221</v>
      </c>
      <c r="BI30" s="36">
        <v>42085326</v>
      </c>
      <c r="BJ30" s="36">
        <v>9229</v>
      </c>
      <c r="BK30" s="36">
        <v>1521322</v>
      </c>
      <c r="BL30" s="36">
        <v>6620</v>
      </c>
      <c r="BM30" s="36">
        <v>1539241</v>
      </c>
      <c r="BN30" s="36">
        <v>1229</v>
      </c>
      <c r="BO30" s="36">
        <v>123348</v>
      </c>
      <c r="BP30" s="36">
        <v>926</v>
      </c>
      <c r="BQ30" s="36">
        <v>122643</v>
      </c>
      <c r="BR30" s="38">
        <v>3476</v>
      </c>
      <c r="BS30" s="38">
        <v>449206</v>
      </c>
      <c r="BT30" s="36">
        <v>2944</v>
      </c>
      <c r="BU30" s="36">
        <v>41432</v>
      </c>
      <c r="BV30" s="36">
        <v>30245</v>
      </c>
      <c r="BW30" s="36">
        <v>1235190</v>
      </c>
      <c r="BX30" s="36">
        <v>30206</v>
      </c>
      <c r="BY30" s="36">
        <v>1049301</v>
      </c>
      <c r="BZ30" s="36">
        <v>960</v>
      </c>
      <c r="CA30" s="36">
        <v>98725</v>
      </c>
      <c r="CB30" s="36">
        <v>30899</v>
      </c>
      <c r="CC30" s="36">
        <v>1764420</v>
      </c>
      <c r="CD30" s="36">
        <v>1710</v>
      </c>
      <c r="CE30" s="36">
        <v>189261</v>
      </c>
      <c r="CF30" s="36">
        <v>2410</v>
      </c>
      <c r="CG30" s="36">
        <v>1145662</v>
      </c>
      <c r="CH30" s="36">
        <v>3842</v>
      </c>
      <c r="CI30" s="36">
        <v>1447489</v>
      </c>
      <c r="CJ30" s="36">
        <v>4693</v>
      </c>
      <c r="CK30" s="36">
        <v>84092</v>
      </c>
      <c r="CL30" s="37">
        <v>0</v>
      </c>
      <c r="CM30" s="37">
        <v>0</v>
      </c>
      <c r="CN30" s="36">
        <v>73173</v>
      </c>
      <c r="CO30" s="36">
        <v>2929135</v>
      </c>
      <c r="CP30" s="37">
        <v>0</v>
      </c>
      <c r="CQ30" s="37">
        <v>0</v>
      </c>
      <c r="CR30" s="37">
        <v>0</v>
      </c>
      <c r="CS30" s="37">
        <v>0</v>
      </c>
      <c r="CT30" s="36">
        <v>12925</v>
      </c>
      <c r="CU30" s="36">
        <v>77104</v>
      </c>
      <c r="CV30" s="37">
        <v>0</v>
      </c>
      <c r="CW30" s="37">
        <v>0</v>
      </c>
      <c r="CX30" s="36">
        <v>53125</v>
      </c>
      <c r="CY30" s="36">
        <v>567071</v>
      </c>
      <c r="CZ30" s="36">
        <v>18611</v>
      </c>
      <c r="DA30" s="36">
        <v>1192629</v>
      </c>
      <c r="DB30" s="36">
        <v>34808</v>
      </c>
      <c r="DC30" s="36">
        <v>627434</v>
      </c>
      <c r="DD30" s="38">
        <v>728</v>
      </c>
      <c r="DE30" s="38">
        <v>251</v>
      </c>
      <c r="DF30" s="38">
        <v>2267</v>
      </c>
      <c r="DG30" s="38">
        <v>279968</v>
      </c>
      <c r="DH30" s="36">
        <v>3673</v>
      </c>
      <c r="DI30" s="36">
        <v>40320</v>
      </c>
      <c r="DJ30" s="36">
        <v>0</v>
      </c>
      <c r="DK30" s="36">
        <v>0</v>
      </c>
      <c r="DL30" s="37">
        <v>0</v>
      </c>
      <c r="DM30" s="37">
        <v>0</v>
      </c>
      <c r="DN30" s="36">
        <v>34949</v>
      </c>
      <c r="DO30" s="36">
        <v>17889</v>
      </c>
      <c r="DP30" s="36">
        <v>48550</v>
      </c>
      <c r="DQ30" s="36">
        <v>1128620</v>
      </c>
      <c r="DR30" s="36">
        <v>13957</v>
      </c>
      <c r="DS30" s="36">
        <v>30404</v>
      </c>
      <c r="DT30" s="37">
        <v>0</v>
      </c>
      <c r="DU30" s="37">
        <v>0</v>
      </c>
      <c r="DV30" s="36">
        <v>107470</v>
      </c>
      <c r="DW30" s="36">
        <v>11864113</v>
      </c>
      <c r="DX30" s="36">
        <v>114452</v>
      </c>
      <c r="DY30" s="36">
        <v>7932390</v>
      </c>
      <c r="DZ30" s="36">
        <v>156013</v>
      </c>
      <c r="EA30" s="36">
        <v>20971323</v>
      </c>
      <c r="EB30" s="36">
        <v>155853</v>
      </c>
      <c r="EC30" s="36">
        <v>247322898</v>
      </c>
      <c r="ED30" s="37">
        <v>0</v>
      </c>
      <c r="EE30" s="37">
        <v>0</v>
      </c>
      <c r="EF30" s="36">
        <v>474</v>
      </c>
      <c r="EG30" s="39">
        <v>3978</v>
      </c>
      <c r="EH30" s="36">
        <v>155831</v>
      </c>
      <c r="EI30" s="39">
        <v>71950793</v>
      </c>
    </row>
    <row r="31" spans="1:139" s="40" customFormat="1" ht="15.95" customHeight="1" x14ac:dyDescent="0.2">
      <c r="A31" s="35" t="s">
        <v>90</v>
      </c>
      <c r="B31" s="36">
        <v>233838</v>
      </c>
      <c r="C31" s="36">
        <v>698923219</v>
      </c>
      <c r="D31" s="36">
        <v>233838</v>
      </c>
      <c r="E31" s="36">
        <v>704122055</v>
      </c>
      <c r="F31" s="36">
        <v>188625</v>
      </c>
      <c r="G31" s="36">
        <v>220575715</v>
      </c>
      <c r="H31" s="36">
        <v>225416</v>
      </c>
      <c r="I31" s="36">
        <v>9097803</v>
      </c>
      <c r="J31" s="36">
        <v>118422</v>
      </c>
      <c r="K31" s="36">
        <v>5638265</v>
      </c>
      <c r="L31" s="36">
        <v>208955</v>
      </c>
      <c r="M31" s="36">
        <v>34574922</v>
      </c>
      <c r="N31" s="36">
        <v>205033</v>
      </c>
      <c r="O31" s="36">
        <v>27212821</v>
      </c>
      <c r="P31" s="36">
        <v>4404</v>
      </c>
      <c r="Q31" s="36">
        <v>42830</v>
      </c>
      <c r="R31" s="37">
        <v>0</v>
      </c>
      <c r="S31" s="37">
        <v>0</v>
      </c>
      <c r="T31" s="36">
        <v>43498</v>
      </c>
      <c r="U31" s="36">
        <v>16755437</v>
      </c>
      <c r="V31" s="36">
        <v>16222</v>
      </c>
      <c r="W31" s="36">
        <v>2221287</v>
      </c>
      <c r="X31" s="36">
        <v>2895</v>
      </c>
      <c r="Y31" s="36">
        <v>117583</v>
      </c>
      <c r="Z31" s="36">
        <v>185600</v>
      </c>
      <c r="AA31" s="36">
        <v>216578879</v>
      </c>
      <c r="AB31" s="36">
        <v>31810</v>
      </c>
      <c r="AC31" s="36">
        <v>87792</v>
      </c>
      <c r="AD31" s="36">
        <v>38264</v>
      </c>
      <c r="AE31" s="36">
        <v>3629616</v>
      </c>
      <c r="AF31" s="36">
        <v>24925</v>
      </c>
      <c r="AG31" s="36">
        <v>1312791</v>
      </c>
      <c r="AH31" s="36">
        <v>41232</v>
      </c>
      <c r="AI31" s="36">
        <v>7074590</v>
      </c>
      <c r="AJ31" s="36">
        <v>54952</v>
      </c>
      <c r="AK31" s="36">
        <v>15425227</v>
      </c>
      <c r="AL31" s="36">
        <v>37790</v>
      </c>
      <c r="AM31" s="36">
        <v>3380526</v>
      </c>
      <c r="AN31" s="36">
        <v>39738</v>
      </c>
      <c r="AO31" s="36">
        <v>4930100</v>
      </c>
      <c r="AP31" s="36">
        <v>35805</v>
      </c>
      <c r="AQ31" s="36">
        <v>2108463</v>
      </c>
      <c r="AR31" s="36">
        <v>33627</v>
      </c>
      <c r="AS31" s="36">
        <v>3657844</v>
      </c>
      <c r="AT31" s="36">
        <v>2436</v>
      </c>
      <c r="AU31" s="36">
        <v>37546</v>
      </c>
      <c r="AV31" s="36">
        <v>1268</v>
      </c>
      <c r="AW31" s="36">
        <v>41998</v>
      </c>
      <c r="AX31" s="37">
        <v>0</v>
      </c>
      <c r="AY31" s="37">
        <v>0</v>
      </c>
      <c r="AZ31" s="36">
        <v>62357</v>
      </c>
      <c r="BA31" s="36">
        <v>8452529</v>
      </c>
      <c r="BB31" s="36">
        <v>24066</v>
      </c>
      <c r="BC31" s="36">
        <v>1872901</v>
      </c>
      <c r="BD31" s="36">
        <v>93799</v>
      </c>
      <c r="BE31" s="36">
        <v>75076603</v>
      </c>
      <c r="BF31" s="36">
        <v>50191</v>
      </c>
      <c r="BG31" s="36">
        <v>13693841</v>
      </c>
      <c r="BH31" s="36">
        <v>80671</v>
      </c>
      <c r="BI31" s="36">
        <v>116109397</v>
      </c>
      <c r="BJ31" s="36">
        <v>16093</v>
      </c>
      <c r="BK31" s="36">
        <v>4389329</v>
      </c>
      <c r="BL31" s="36">
        <v>13765</v>
      </c>
      <c r="BM31" s="36">
        <v>6203776</v>
      </c>
      <c r="BN31" s="36">
        <v>2632</v>
      </c>
      <c r="BO31" s="36">
        <v>490805</v>
      </c>
      <c r="BP31" s="36">
        <v>1511</v>
      </c>
      <c r="BQ31" s="36">
        <v>243583</v>
      </c>
      <c r="BR31" s="38">
        <v>5751</v>
      </c>
      <c r="BS31" s="38">
        <v>921661</v>
      </c>
      <c r="BT31" s="36">
        <v>3154</v>
      </c>
      <c r="BU31" s="36">
        <v>47162</v>
      </c>
      <c r="BV31" s="36">
        <v>46214</v>
      </c>
      <c r="BW31" s="36">
        <v>1888392</v>
      </c>
      <c r="BX31" s="36">
        <v>46179</v>
      </c>
      <c r="BY31" s="36">
        <v>1604460</v>
      </c>
      <c r="BZ31" s="36">
        <v>1495</v>
      </c>
      <c r="CA31" s="36">
        <v>155691</v>
      </c>
      <c r="CB31" s="36">
        <v>53905</v>
      </c>
      <c r="CC31" s="36">
        <v>4710778</v>
      </c>
      <c r="CD31" s="36">
        <v>3326</v>
      </c>
      <c r="CE31" s="36">
        <v>768702</v>
      </c>
      <c r="CF31" s="36">
        <v>4248</v>
      </c>
      <c r="CG31" s="36">
        <v>3435280</v>
      </c>
      <c r="CH31" s="36">
        <v>6147</v>
      </c>
      <c r="CI31" s="36">
        <v>4397143</v>
      </c>
      <c r="CJ31" s="36">
        <v>12526</v>
      </c>
      <c r="CK31" s="36">
        <v>338119</v>
      </c>
      <c r="CL31" s="37">
        <v>0</v>
      </c>
      <c r="CM31" s="37">
        <v>0</v>
      </c>
      <c r="CN31" s="36">
        <v>115794</v>
      </c>
      <c r="CO31" s="36">
        <v>5198572</v>
      </c>
      <c r="CP31" s="37">
        <v>0</v>
      </c>
      <c r="CQ31" s="37">
        <v>0</v>
      </c>
      <c r="CR31" s="37">
        <v>0</v>
      </c>
      <c r="CS31" s="37">
        <v>0</v>
      </c>
      <c r="CT31" s="36">
        <v>17993</v>
      </c>
      <c r="CU31" s="36">
        <v>109212</v>
      </c>
      <c r="CV31" s="37">
        <v>16</v>
      </c>
      <c r="CW31" s="37">
        <v>196</v>
      </c>
      <c r="CX31" s="36">
        <v>84717</v>
      </c>
      <c r="CY31" s="36">
        <v>1220341</v>
      </c>
      <c r="CZ31" s="36">
        <v>28344</v>
      </c>
      <c r="DA31" s="36">
        <v>1920852</v>
      </c>
      <c r="DB31" s="36">
        <v>57008</v>
      </c>
      <c r="DC31" s="36">
        <v>1058676</v>
      </c>
      <c r="DD31" s="38">
        <v>1337</v>
      </c>
      <c r="DE31" s="38">
        <v>1415</v>
      </c>
      <c r="DF31" s="38">
        <v>3797</v>
      </c>
      <c r="DG31" s="38">
        <v>556261</v>
      </c>
      <c r="DH31" s="36">
        <v>5280</v>
      </c>
      <c r="DI31" s="36">
        <v>57841</v>
      </c>
      <c r="DJ31" s="36">
        <v>0</v>
      </c>
      <c r="DK31" s="36">
        <v>0</v>
      </c>
      <c r="DL31" s="37">
        <v>0</v>
      </c>
      <c r="DM31" s="37">
        <v>0</v>
      </c>
      <c r="DN31" s="36">
        <v>43625</v>
      </c>
      <c r="DO31" s="36">
        <v>21753</v>
      </c>
      <c r="DP31" s="36">
        <v>61583</v>
      </c>
      <c r="DQ31" s="36">
        <v>1415057</v>
      </c>
      <c r="DR31" s="36">
        <v>17445</v>
      </c>
      <c r="DS31" s="36">
        <v>38060</v>
      </c>
      <c r="DT31" s="37">
        <v>0</v>
      </c>
      <c r="DU31" s="37">
        <v>0</v>
      </c>
      <c r="DV31" s="36">
        <v>172234</v>
      </c>
      <c r="DW31" s="36">
        <v>31470281</v>
      </c>
      <c r="DX31" s="36">
        <v>178739</v>
      </c>
      <c r="DY31" s="36">
        <v>23312146</v>
      </c>
      <c r="DZ31" s="36">
        <v>233819</v>
      </c>
      <c r="EA31" s="36">
        <v>56248871</v>
      </c>
      <c r="EB31" s="36">
        <v>233500</v>
      </c>
      <c r="EC31" s="36">
        <v>642731428</v>
      </c>
      <c r="ED31" s="37">
        <v>0</v>
      </c>
      <c r="EE31" s="37">
        <v>0</v>
      </c>
      <c r="EF31" s="36">
        <v>853</v>
      </c>
      <c r="EG31" s="39">
        <v>6403</v>
      </c>
      <c r="EH31" s="36">
        <v>233468</v>
      </c>
      <c r="EI31" s="39">
        <v>189909559</v>
      </c>
    </row>
    <row r="32" spans="1:139" s="40" customFormat="1" ht="15.95" customHeight="1" x14ac:dyDescent="0.2">
      <c r="A32" s="35" t="s">
        <v>91</v>
      </c>
      <c r="B32" s="36">
        <v>63406</v>
      </c>
      <c r="C32" s="36">
        <v>435242550</v>
      </c>
      <c r="D32" s="36">
        <v>63406</v>
      </c>
      <c r="E32" s="36">
        <v>436931542</v>
      </c>
      <c r="F32" s="36">
        <v>50463</v>
      </c>
      <c r="G32" s="36">
        <v>108085376</v>
      </c>
      <c r="H32" s="36">
        <v>62111</v>
      </c>
      <c r="I32" s="36">
        <v>6177098</v>
      </c>
      <c r="J32" s="36">
        <v>37253</v>
      </c>
      <c r="K32" s="36">
        <v>3138614</v>
      </c>
      <c r="L32" s="36">
        <v>58225</v>
      </c>
      <c r="M32" s="36">
        <v>22076152</v>
      </c>
      <c r="N32" s="36">
        <v>57194</v>
      </c>
      <c r="O32" s="36">
        <v>17867740</v>
      </c>
      <c r="P32" s="36">
        <v>1289</v>
      </c>
      <c r="Q32" s="36">
        <v>36388</v>
      </c>
      <c r="R32" s="37">
        <v>0</v>
      </c>
      <c r="S32" s="37">
        <v>0</v>
      </c>
      <c r="T32" s="36">
        <v>11675</v>
      </c>
      <c r="U32" s="36">
        <v>7274231</v>
      </c>
      <c r="V32" s="36">
        <v>4765</v>
      </c>
      <c r="W32" s="36">
        <v>1162557</v>
      </c>
      <c r="X32" s="36">
        <v>392</v>
      </c>
      <c r="Y32" s="36">
        <v>32557</v>
      </c>
      <c r="Z32" s="36">
        <v>53600</v>
      </c>
      <c r="AA32" s="36">
        <v>175240752</v>
      </c>
      <c r="AB32" s="36">
        <v>7274</v>
      </c>
      <c r="AC32" s="36">
        <v>20661</v>
      </c>
      <c r="AD32" s="36">
        <v>14280</v>
      </c>
      <c r="AE32" s="36">
        <v>3241529</v>
      </c>
      <c r="AF32" s="36">
        <v>8198</v>
      </c>
      <c r="AG32" s="36">
        <v>615144</v>
      </c>
      <c r="AH32" s="36">
        <v>10727</v>
      </c>
      <c r="AI32" s="36">
        <v>3128843</v>
      </c>
      <c r="AJ32" s="36">
        <v>14628</v>
      </c>
      <c r="AK32" s="36">
        <v>5131480</v>
      </c>
      <c r="AL32" s="36">
        <v>9918</v>
      </c>
      <c r="AM32" s="36">
        <v>1268562</v>
      </c>
      <c r="AN32" s="36">
        <v>10906</v>
      </c>
      <c r="AO32" s="36">
        <v>1961540</v>
      </c>
      <c r="AP32" s="36">
        <v>9684</v>
      </c>
      <c r="AQ32" s="36">
        <v>997853</v>
      </c>
      <c r="AR32" s="36">
        <v>13507</v>
      </c>
      <c r="AS32" s="36">
        <v>2041659</v>
      </c>
      <c r="AT32" s="36">
        <v>970</v>
      </c>
      <c r="AU32" s="36">
        <v>16130</v>
      </c>
      <c r="AV32" s="36">
        <v>345</v>
      </c>
      <c r="AW32" s="36">
        <v>20277</v>
      </c>
      <c r="AX32" s="37">
        <v>0</v>
      </c>
      <c r="AY32" s="37">
        <v>0</v>
      </c>
      <c r="AZ32" s="36">
        <v>20267</v>
      </c>
      <c r="BA32" s="36">
        <v>3944126</v>
      </c>
      <c r="BB32" s="36">
        <v>7425</v>
      </c>
      <c r="BC32" s="36">
        <v>876204</v>
      </c>
      <c r="BD32" s="36">
        <v>28090</v>
      </c>
      <c r="BE32" s="36">
        <v>42960677</v>
      </c>
      <c r="BF32" s="36">
        <v>16687</v>
      </c>
      <c r="BG32" s="36">
        <v>9249576</v>
      </c>
      <c r="BH32" s="36">
        <v>23204</v>
      </c>
      <c r="BI32" s="36">
        <v>68737430</v>
      </c>
      <c r="BJ32" s="36">
        <v>5688</v>
      </c>
      <c r="BK32" s="36">
        <v>2633645</v>
      </c>
      <c r="BL32" s="36">
        <v>4783</v>
      </c>
      <c r="BM32" s="36">
        <v>4243588</v>
      </c>
      <c r="BN32" s="36">
        <v>1387</v>
      </c>
      <c r="BO32" s="36">
        <v>298217</v>
      </c>
      <c r="BP32" s="36">
        <v>494</v>
      </c>
      <c r="BQ32" s="36">
        <v>110220</v>
      </c>
      <c r="BR32" s="38">
        <v>1611</v>
      </c>
      <c r="BS32" s="38">
        <v>373021</v>
      </c>
      <c r="BT32" s="36">
        <v>550</v>
      </c>
      <c r="BU32" s="36">
        <v>7800</v>
      </c>
      <c r="BV32" s="36">
        <v>12510</v>
      </c>
      <c r="BW32" s="36">
        <v>535125</v>
      </c>
      <c r="BX32" s="36">
        <v>12500</v>
      </c>
      <c r="BY32" s="36">
        <v>454512</v>
      </c>
      <c r="BZ32" s="36">
        <v>356</v>
      </c>
      <c r="CA32" s="36">
        <v>35572</v>
      </c>
      <c r="CB32" s="36">
        <v>18469</v>
      </c>
      <c r="CC32" s="36">
        <v>2638639</v>
      </c>
      <c r="CD32" s="36">
        <v>1073</v>
      </c>
      <c r="CE32" s="36">
        <v>336018</v>
      </c>
      <c r="CF32" s="36">
        <v>1420</v>
      </c>
      <c r="CG32" s="36">
        <v>2192573</v>
      </c>
      <c r="CH32" s="36">
        <v>1455</v>
      </c>
      <c r="CI32" s="36">
        <v>2166693</v>
      </c>
      <c r="CJ32" s="36">
        <v>6161</v>
      </c>
      <c r="CK32" s="36">
        <v>224028</v>
      </c>
      <c r="CL32" s="37">
        <v>0</v>
      </c>
      <c r="CM32" s="37">
        <v>0</v>
      </c>
      <c r="CN32" s="36">
        <v>33256</v>
      </c>
      <c r="CO32" s="36">
        <v>1688929</v>
      </c>
      <c r="CP32" s="37">
        <v>0</v>
      </c>
      <c r="CQ32" s="37">
        <v>0</v>
      </c>
      <c r="CR32" s="37">
        <v>0</v>
      </c>
      <c r="CS32" s="37">
        <v>0</v>
      </c>
      <c r="CT32" s="36">
        <v>4132</v>
      </c>
      <c r="CU32" s="36">
        <v>25012</v>
      </c>
      <c r="CV32" s="38">
        <v>0</v>
      </c>
      <c r="CW32" s="38">
        <v>0</v>
      </c>
      <c r="CX32" s="36">
        <v>25105</v>
      </c>
      <c r="CY32" s="36">
        <v>548065</v>
      </c>
      <c r="CZ32" s="36">
        <v>7765</v>
      </c>
      <c r="DA32" s="36">
        <v>516617</v>
      </c>
      <c r="DB32" s="36">
        <v>16209</v>
      </c>
      <c r="DC32" s="36">
        <v>326007</v>
      </c>
      <c r="DD32" s="38">
        <v>427</v>
      </c>
      <c r="DE32" s="38">
        <v>587</v>
      </c>
      <c r="DF32" s="38">
        <v>1136</v>
      </c>
      <c r="DG32" s="38">
        <v>214720</v>
      </c>
      <c r="DH32" s="36">
        <v>1158</v>
      </c>
      <c r="DI32" s="36">
        <v>12276</v>
      </c>
      <c r="DJ32" s="36">
        <v>0</v>
      </c>
      <c r="DK32" s="36">
        <v>0</v>
      </c>
      <c r="DL32" s="37">
        <v>0</v>
      </c>
      <c r="DM32" s="37">
        <v>0</v>
      </c>
      <c r="DN32" s="36">
        <v>8677</v>
      </c>
      <c r="DO32" s="36">
        <v>4272</v>
      </c>
      <c r="DP32" s="36">
        <v>12376</v>
      </c>
      <c r="DQ32" s="36">
        <v>283033</v>
      </c>
      <c r="DR32" s="36">
        <v>3424</v>
      </c>
      <c r="DS32" s="36">
        <v>7507</v>
      </c>
      <c r="DT32" s="37">
        <v>0</v>
      </c>
      <c r="DU32" s="37">
        <v>0</v>
      </c>
      <c r="DV32" s="36">
        <v>51030</v>
      </c>
      <c r="DW32" s="36">
        <v>19991637</v>
      </c>
      <c r="DX32" s="36">
        <v>48998</v>
      </c>
      <c r="DY32" s="36">
        <v>14234309</v>
      </c>
      <c r="DZ32" s="36">
        <v>63387</v>
      </c>
      <c r="EA32" s="36">
        <v>34511262</v>
      </c>
      <c r="EB32" s="36">
        <v>63280</v>
      </c>
      <c r="EC32" s="36">
        <v>400742701</v>
      </c>
      <c r="ED32" s="37">
        <v>0</v>
      </c>
      <c r="EE32" s="37">
        <v>0</v>
      </c>
      <c r="EF32" s="36">
        <v>129</v>
      </c>
      <c r="EG32" s="39">
        <v>766</v>
      </c>
      <c r="EH32" s="36">
        <v>63288</v>
      </c>
      <c r="EI32" s="39">
        <v>116498227</v>
      </c>
    </row>
    <row r="33" spans="1:139" s="40" customFormat="1" ht="15.95" customHeight="1" x14ac:dyDescent="0.2">
      <c r="A33" s="35" t="s">
        <v>92</v>
      </c>
      <c r="B33" s="36">
        <v>45404</v>
      </c>
      <c r="C33" s="36">
        <v>1477728359</v>
      </c>
      <c r="D33" s="36">
        <v>45404</v>
      </c>
      <c r="E33" s="36">
        <v>1479864123</v>
      </c>
      <c r="F33" s="36">
        <v>36210</v>
      </c>
      <c r="G33" s="36">
        <v>217002426</v>
      </c>
      <c r="H33" s="36">
        <v>44841</v>
      </c>
      <c r="I33" s="36">
        <v>26425211</v>
      </c>
      <c r="J33" s="36">
        <v>30429</v>
      </c>
      <c r="K33" s="36">
        <v>6328290</v>
      </c>
      <c r="L33" s="36">
        <v>42967</v>
      </c>
      <c r="M33" s="36">
        <v>83529618</v>
      </c>
      <c r="N33" s="36">
        <v>42247</v>
      </c>
      <c r="O33" s="36">
        <v>70666204</v>
      </c>
      <c r="P33" s="36">
        <v>1007</v>
      </c>
      <c r="Q33" s="36">
        <v>88272</v>
      </c>
      <c r="R33" s="37">
        <v>0</v>
      </c>
      <c r="S33" s="37">
        <v>0</v>
      </c>
      <c r="T33" s="36">
        <f>U29+U30+U31+U32+U33</f>
        <v>57813279</v>
      </c>
      <c r="U33" s="36">
        <v>11005486</v>
      </c>
      <c r="V33" s="36">
        <f>W29+W30+W31+W32+W33</f>
        <v>8631231</v>
      </c>
      <c r="W33" s="36">
        <v>3324675</v>
      </c>
      <c r="X33" s="36">
        <v>127</v>
      </c>
      <c r="Y33" s="36">
        <v>75734</v>
      </c>
      <c r="Z33" s="36">
        <v>40444</v>
      </c>
      <c r="AA33" s="36">
        <v>850313922</v>
      </c>
      <c r="AB33" s="36">
        <v>4018</v>
      </c>
      <c r="AC33" s="36">
        <v>11481</v>
      </c>
      <c r="AD33" s="36">
        <v>13523</v>
      </c>
      <c r="AE33" s="36">
        <v>38337098</v>
      </c>
      <c r="AF33" s="36">
        <v>6822</v>
      </c>
      <c r="AG33" s="36">
        <v>1894841</v>
      </c>
      <c r="AH33" s="36">
        <v>6996</v>
      </c>
      <c r="AI33" s="36">
        <v>4806315</v>
      </c>
      <c r="AJ33" s="36">
        <v>10257</v>
      </c>
      <c r="AK33" s="36">
        <v>4456090</v>
      </c>
      <c r="AL33" s="36">
        <v>7225</v>
      </c>
      <c r="AM33" s="36">
        <v>1300036</v>
      </c>
      <c r="AN33" s="36">
        <v>7944</v>
      </c>
      <c r="AO33" s="36">
        <v>2764663</v>
      </c>
      <c r="AP33" s="36">
        <v>7461</v>
      </c>
      <c r="AQ33" s="36">
        <v>1562181</v>
      </c>
      <c r="AR33" s="36">
        <v>13321</v>
      </c>
      <c r="AS33" s="36">
        <v>6717486</v>
      </c>
      <c r="AT33" s="36">
        <v>1118</v>
      </c>
      <c r="AU33" s="36">
        <v>66981</v>
      </c>
      <c r="AV33" s="36">
        <v>232</v>
      </c>
      <c r="AW33" s="36">
        <v>17193</v>
      </c>
      <c r="AX33" s="37">
        <v>0</v>
      </c>
      <c r="AY33" s="37">
        <v>0</v>
      </c>
      <c r="AZ33" s="36">
        <f>BA29+BA30+BA31+BA32+BA33</f>
        <v>31132420</v>
      </c>
      <c r="BA33" s="36">
        <v>9337965</v>
      </c>
      <c r="BB33" s="36">
        <f>BC29+BC30+BC31+BC32+BC33</f>
        <v>6813701</v>
      </c>
      <c r="BC33" s="36">
        <v>1365840</v>
      </c>
      <c r="BD33" s="36">
        <f>BE29+BE30+BE31+BE32+BE33</f>
        <v>285828791</v>
      </c>
      <c r="BE33" s="36">
        <v>98493540</v>
      </c>
      <c r="BF33" s="36">
        <f>BG29+BG30+BG31+BG32+BG33</f>
        <v>81882995</v>
      </c>
      <c r="BG33" s="36">
        <v>48549844</v>
      </c>
      <c r="BH33" s="36">
        <f>BI29+BI30+BI31+BI32+BI33</f>
        <v>460574126</v>
      </c>
      <c r="BI33" s="36">
        <v>171110216</v>
      </c>
      <c r="BJ33" s="36">
        <f>BK29+BK30+BK31+BK32+BK33</f>
        <v>22700751</v>
      </c>
      <c r="BK33" s="36">
        <v>11754707</v>
      </c>
      <c r="BL33" s="36">
        <f>BM29+BM30+BM31+BM32+BM33</f>
        <v>30276893</v>
      </c>
      <c r="BM33" s="36">
        <v>15574190</v>
      </c>
      <c r="BN33" s="36">
        <f>BO29+BO30+BO31+BO32+BO33</f>
        <v>3790178</v>
      </c>
      <c r="BO33" s="36">
        <v>2668626</v>
      </c>
      <c r="BP33" s="36">
        <v>372</v>
      </c>
      <c r="BQ33" s="36">
        <v>175001</v>
      </c>
      <c r="BR33" s="38">
        <v>1320</v>
      </c>
      <c r="BS33" s="38">
        <v>938368</v>
      </c>
      <c r="BT33" s="36">
        <v>303</v>
      </c>
      <c r="BU33" s="36">
        <v>3737</v>
      </c>
      <c r="BV33" s="36">
        <v>8772</v>
      </c>
      <c r="BW33" s="36">
        <v>389254</v>
      </c>
      <c r="BX33" s="36">
        <v>8767</v>
      </c>
      <c r="BY33" s="36">
        <v>330800</v>
      </c>
      <c r="BZ33" s="36">
        <v>221</v>
      </c>
      <c r="CA33" s="36">
        <v>23601</v>
      </c>
      <c r="CB33" s="36">
        <v>17076</v>
      </c>
      <c r="CC33" s="36">
        <v>13269607</v>
      </c>
      <c r="CD33" s="36">
        <v>1022</v>
      </c>
      <c r="CE33" s="36">
        <v>949600</v>
      </c>
      <c r="CF33" s="36">
        <v>1255</v>
      </c>
      <c r="CG33" s="36">
        <v>7726203</v>
      </c>
      <c r="CH33" s="36">
        <v>1041</v>
      </c>
      <c r="CI33" s="36">
        <v>5896762</v>
      </c>
      <c r="CJ33" s="36">
        <v>7177</v>
      </c>
      <c r="CK33" s="36">
        <v>965621</v>
      </c>
      <c r="CL33" s="37">
        <v>0</v>
      </c>
      <c r="CM33" s="37">
        <v>0</v>
      </c>
      <c r="CN33" s="36">
        <v>25016</v>
      </c>
      <c r="CO33" s="36">
        <v>2135732</v>
      </c>
      <c r="CP33" s="37">
        <v>0</v>
      </c>
      <c r="CQ33" s="37">
        <v>0</v>
      </c>
      <c r="CR33" s="37">
        <v>0</v>
      </c>
      <c r="CS33" s="37">
        <v>0</v>
      </c>
      <c r="CT33" s="36">
        <v>2386</v>
      </c>
      <c r="CU33" s="36">
        <v>14162</v>
      </c>
      <c r="CV33" s="37">
        <v>0</v>
      </c>
      <c r="CW33" s="37">
        <v>0</v>
      </c>
      <c r="CX33" s="36">
        <v>19459</v>
      </c>
      <c r="CY33" s="36">
        <v>820632</v>
      </c>
      <c r="CZ33" s="36">
        <v>5107</v>
      </c>
      <c r="DA33" s="36">
        <v>296296</v>
      </c>
      <c r="DB33" s="36">
        <v>11504</v>
      </c>
      <c r="DC33" s="36">
        <v>240925</v>
      </c>
      <c r="DD33" s="38">
        <v>259</v>
      </c>
      <c r="DE33" s="38">
        <v>922</v>
      </c>
      <c r="DF33" s="38">
        <v>907</v>
      </c>
      <c r="DG33" s="38">
        <v>319051</v>
      </c>
      <c r="DH33" s="36">
        <v>674</v>
      </c>
      <c r="DI33" s="36">
        <v>7204</v>
      </c>
      <c r="DJ33" s="36">
        <v>0</v>
      </c>
      <c r="DK33" s="36">
        <v>0</v>
      </c>
      <c r="DL33" s="37">
        <v>0</v>
      </c>
      <c r="DM33" s="37">
        <v>0</v>
      </c>
      <c r="DN33" s="36">
        <v>3886</v>
      </c>
      <c r="DO33" s="36">
        <v>1869</v>
      </c>
      <c r="DP33" s="36">
        <v>5789</v>
      </c>
      <c r="DQ33" s="36">
        <v>130147</v>
      </c>
      <c r="DR33" s="36">
        <v>1544</v>
      </c>
      <c r="DS33" s="36">
        <v>3296</v>
      </c>
      <c r="DT33" s="37">
        <v>0</v>
      </c>
      <c r="DU33" s="37">
        <v>0</v>
      </c>
      <c r="DV33" s="36">
        <v>39613</v>
      </c>
      <c r="DW33" s="36">
        <v>111766070</v>
      </c>
      <c r="DX33" s="36">
        <v>33615</v>
      </c>
      <c r="DY33" s="36">
        <v>34430031</v>
      </c>
      <c r="DZ33" s="36">
        <v>45367</v>
      </c>
      <c r="EA33" s="36">
        <v>146277376</v>
      </c>
      <c r="EB33" s="36">
        <v>45261</v>
      </c>
      <c r="EC33" s="36">
        <v>1331837093</v>
      </c>
      <c r="ED33" s="37">
        <v>0</v>
      </c>
      <c r="EE33" s="37">
        <v>0</v>
      </c>
      <c r="EF33" s="36">
        <v>53</v>
      </c>
      <c r="EG33" s="39">
        <v>411</v>
      </c>
      <c r="EH33" s="36">
        <v>45273</v>
      </c>
      <c r="EI33" s="39">
        <v>356151525</v>
      </c>
    </row>
    <row r="34" spans="1:139" s="40" customFormat="1" ht="15.95" customHeight="1" x14ac:dyDescent="0.2">
      <c r="A34" s="35"/>
      <c r="B34" s="36"/>
      <c r="C34" s="36"/>
      <c r="D34" s="36"/>
      <c r="E34" s="36">
        <f>SUM(E21:E22,E24,E26:E27,E29:E33)</f>
        <v>13125000178</v>
      </c>
      <c r="F34" s="36"/>
      <c r="G34" s="36"/>
      <c r="H34" s="36"/>
      <c r="I34" s="36"/>
      <c r="J34" s="36"/>
      <c r="K34" s="36"/>
      <c r="L34" s="36"/>
      <c r="M34" s="36">
        <f>SUM(M29:M33)</f>
        <v>172382751</v>
      </c>
      <c r="N34" s="36"/>
      <c r="O34" s="36"/>
      <c r="P34" s="36"/>
      <c r="Q34" s="36"/>
      <c r="R34" s="37"/>
      <c r="S34" s="37"/>
      <c r="T34" s="36"/>
      <c r="U34" s="36"/>
      <c r="V34" s="36"/>
      <c r="W34" s="36"/>
      <c r="X34" s="36"/>
      <c r="Y34" s="36"/>
      <c r="Z34" s="36"/>
      <c r="AA34" s="36">
        <f>SUM(AA29:AA33)</f>
        <v>1407798008</v>
      </c>
      <c r="AB34" s="36"/>
      <c r="AC34" s="36">
        <f>SUM(AC29:AC33)</f>
        <v>328222</v>
      </c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7"/>
      <c r="AY34" s="37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8"/>
      <c r="BS34" s="38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7"/>
      <c r="CM34" s="37"/>
      <c r="CN34" s="36"/>
      <c r="CO34" s="36"/>
      <c r="CP34" s="37"/>
      <c r="CQ34" s="37"/>
      <c r="CR34" s="37"/>
      <c r="CS34" s="37"/>
      <c r="CT34" s="36"/>
      <c r="CU34" s="36"/>
      <c r="CV34" s="37"/>
      <c r="CW34" s="37"/>
      <c r="CX34" s="36"/>
      <c r="CY34" s="36"/>
      <c r="CZ34" s="36"/>
      <c r="DA34" s="36"/>
      <c r="DB34" s="36"/>
      <c r="DC34" s="36"/>
      <c r="DD34" s="38"/>
      <c r="DE34" s="38"/>
      <c r="DF34" s="38"/>
      <c r="DG34" s="38"/>
      <c r="DH34" s="36"/>
      <c r="DI34" s="36"/>
      <c r="DJ34" s="36"/>
      <c r="DK34" s="36"/>
      <c r="DL34" s="37"/>
      <c r="DM34" s="37"/>
      <c r="DN34" s="36"/>
      <c r="DO34" s="36"/>
      <c r="DP34" s="36"/>
      <c r="DQ34" s="36"/>
      <c r="DR34" s="36"/>
      <c r="DS34" s="36"/>
      <c r="DT34" s="37"/>
      <c r="DU34" s="37"/>
      <c r="DV34" s="36"/>
      <c r="DW34" s="36"/>
      <c r="DX34" s="36"/>
      <c r="DY34" s="36"/>
      <c r="DZ34" s="36"/>
      <c r="EA34" s="36"/>
      <c r="EB34" s="36"/>
      <c r="EC34" s="36"/>
      <c r="ED34" s="37"/>
      <c r="EE34" s="37"/>
      <c r="EF34" s="36"/>
      <c r="EG34" s="39"/>
      <c r="EH34" s="36"/>
      <c r="EI34" s="39"/>
    </row>
    <row r="35" spans="1:139" s="10" customFormat="1" ht="15.95" customHeight="1" x14ac:dyDescent="0.2">
      <c r="A35" s="41" t="s">
        <v>93</v>
      </c>
      <c r="B35" s="42">
        <v>104573768</v>
      </c>
      <c r="C35" s="42">
        <v>13879929368</v>
      </c>
      <c r="D35" s="42">
        <v>104572612</v>
      </c>
      <c r="E35" s="42">
        <v>14001773810</v>
      </c>
      <c r="F35" s="42">
        <v>87103951</v>
      </c>
      <c r="G35" s="42">
        <v>8193035658</v>
      </c>
      <c r="H35" s="42">
        <v>39236213</v>
      </c>
      <c r="I35" s="42">
        <v>95196481</v>
      </c>
      <c r="J35" s="42">
        <v>5942441</v>
      </c>
      <c r="K35" s="42">
        <v>52319278</v>
      </c>
      <c r="L35" s="42">
        <v>27486117</v>
      </c>
      <c r="M35" s="42">
        <v>369999552</v>
      </c>
      <c r="N35" s="42">
        <v>26162099</v>
      </c>
      <c r="O35" s="42">
        <v>283901845</v>
      </c>
      <c r="P35" s="42">
        <v>2852012</v>
      </c>
      <c r="Q35" s="42">
        <v>3269848</v>
      </c>
      <c r="R35" s="42">
        <v>196851</v>
      </c>
      <c r="S35" s="42">
        <v>7794550</v>
      </c>
      <c r="T35" s="42">
        <v>11131241</v>
      </c>
      <c r="U35" s="42">
        <v>391845112</v>
      </c>
      <c r="V35" s="42">
        <v>4864730</v>
      </c>
      <c r="W35" s="42">
        <v>58987558</v>
      </c>
      <c r="X35" s="42">
        <v>3796666</v>
      </c>
      <c r="Y35" s="42">
        <v>22214764</v>
      </c>
      <c r="Z35" s="42">
        <v>17770358</v>
      </c>
      <c r="AA35" s="42">
        <v>2003617745</v>
      </c>
      <c r="AB35" s="42">
        <v>6214471</v>
      </c>
      <c r="AC35" s="42">
        <v>12449661</v>
      </c>
      <c r="AD35" s="42">
        <v>902287</v>
      </c>
      <c r="AE35" s="42">
        <v>67224851</v>
      </c>
      <c r="AF35" s="42">
        <v>683720</v>
      </c>
      <c r="AG35" s="42">
        <v>11110541</v>
      </c>
      <c r="AH35" s="42">
        <v>13040403</v>
      </c>
      <c r="AI35" s="42">
        <v>386984025</v>
      </c>
      <c r="AJ35" s="42">
        <v>26146876</v>
      </c>
      <c r="AK35" s="42">
        <v>1419681261</v>
      </c>
      <c r="AL35" s="42">
        <v>23800727</v>
      </c>
      <c r="AM35" s="42">
        <v>804861939</v>
      </c>
      <c r="AN35" s="42">
        <v>3970996</v>
      </c>
      <c r="AO35" s="42">
        <v>82443516</v>
      </c>
      <c r="AP35" s="42">
        <v>3695715</v>
      </c>
      <c r="AQ35" s="42">
        <v>61684018</v>
      </c>
      <c r="AR35" s="42">
        <v>1407405</v>
      </c>
      <c r="AS35" s="42">
        <v>30147950</v>
      </c>
      <c r="AT35" s="42">
        <v>67335</v>
      </c>
      <c r="AU35" s="42">
        <v>516041</v>
      </c>
      <c r="AV35" s="42">
        <v>295334</v>
      </c>
      <c r="AW35" s="42">
        <v>5636012</v>
      </c>
      <c r="AX35" s="42">
        <v>53533</v>
      </c>
      <c r="AY35" s="42">
        <v>451383</v>
      </c>
      <c r="AZ35" s="42">
        <v>5098234</v>
      </c>
      <c r="BA35" s="42">
        <v>114802378</v>
      </c>
      <c r="BB35" s="42">
        <v>2710213</v>
      </c>
      <c r="BC35" s="42">
        <v>42378399</v>
      </c>
      <c r="BD35" s="42">
        <v>2798300</v>
      </c>
      <c r="BE35" s="42">
        <v>460036489</v>
      </c>
      <c r="BF35" s="42">
        <v>1587897</v>
      </c>
      <c r="BG35" s="42">
        <v>120188214</v>
      </c>
      <c r="BH35" s="42">
        <v>3426302</v>
      </c>
      <c r="BI35" s="42">
        <v>752703546</v>
      </c>
      <c r="BJ35" s="42">
        <v>1020176</v>
      </c>
      <c r="BK35" s="42">
        <v>53357685</v>
      </c>
      <c r="BL35" s="42">
        <v>568700</v>
      </c>
      <c r="BM35" s="42">
        <v>48546916</v>
      </c>
      <c r="BN35" s="42">
        <v>37341</v>
      </c>
      <c r="BO35" s="42">
        <v>4560718</v>
      </c>
      <c r="BP35" s="42">
        <v>310547</v>
      </c>
      <c r="BQ35" s="42">
        <v>10933739</v>
      </c>
      <c r="BR35" s="42">
        <v>864243</v>
      </c>
      <c r="BS35" s="42">
        <v>25537551</v>
      </c>
      <c r="BT35" s="42">
        <v>9637973</v>
      </c>
      <c r="BU35" s="42">
        <v>129988826</v>
      </c>
      <c r="BV35" s="42">
        <v>21585543</v>
      </c>
      <c r="BW35" s="42">
        <v>581999590</v>
      </c>
      <c r="BX35" s="42">
        <v>21193613</v>
      </c>
      <c r="BY35" s="42">
        <v>400328413</v>
      </c>
      <c r="BZ35" s="42">
        <v>135423</v>
      </c>
      <c r="CA35" s="42">
        <v>11028185</v>
      </c>
      <c r="CB35" s="42">
        <v>4578314</v>
      </c>
      <c r="CC35" s="42">
        <v>56862540</v>
      </c>
      <c r="CD35" s="42">
        <v>276074</v>
      </c>
      <c r="CE35" s="42">
        <v>7591814</v>
      </c>
      <c r="CF35" s="42">
        <v>346922</v>
      </c>
      <c r="CG35" s="42">
        <v>49476662</v>
      </c>
      <c r="CH35" s="42">
        <v>1778979</v>
      </c>
      <c r="CI35" s="42">
        <v>42432731</v>
      </c>
      <c r="CJ35" s="42">
        <v>590607</v>
      </c>
      <c r="CK35" s="42">
        <v>5392515</v>
      </c>
      <c r="CL35" s="42">
        <v>463498</v>
      </c>
      <c r="CM35" s="42">
        <v>606561</v>
      </c>
      <c r="CN35" s="42">
        <v>21398920</v>
      </c>
      <c r="CO35" s="42">
        <v>121717396</v>
      </c>
      <c r="CP35" s="42">
        <v>2723849</v>
      </c>
      <c r="CQ35" s="42">
        <v>726411</v>
      </c>
      <c r="CR35" s="42">
        <v>214886</v>
      </c>
      <c r="CS35" s="42">
        <v>1499156</v>
      </c>
      <c r="CT35" s="42">
        <v>1731722</v>
      </c>
      <c r="CU35" s="42">
        <v>5317987</v>
      </c>
      <c r="CV35" s="42">
        <v>62677</v>
      </c>
      <c r="CW35" s="42">
        <v>151252</v>
      </c>
      <c r="CX35" s="42">
        <v>11871962</v>
      </c>
      <c r="CY35" s="42">
        <v>29295216</v>
      </c>
      <c r="CZ35" s="42">
        <v>944525</v>
      </c>
      <c r="DA35" s="42">
        <v>28132815</v>
      </c>
      <c r="DB35" s="42">
        <v>2940416</v>
      </c>
      <c r="DC35" s="42">
        <v>27379284</v>
      </c>
      <c r="DD35" s="42">
        <v>235819</v>
      </c>
      <c r="DE35" s="42">
        <v>110513</v>
      </c>
      <c r="DF35" s="42">
        <v>323334</v>
      </c>
      <c r="DG35" s="42">
        <v>8913794</v>
      </c>
      <c r="DH35" s="42">
        <v>2031157</v>
      </c>
      <c r="DI35" s="42">
        <v>11850372</v>
      </c>
      <c r="DJ35" s="42">
        <v>4008749</v>
      </c>
      <c r="DK35" s="42">
        <v>3467135</v>
      </c>
      <c r="DL35" s="42">
        <v>115079</v>
      </c>
      <c r="DM35" s="42">
        <v>3867208</v>
      </c>
      <c r="DN35" s="42">
        <v>37822164</v>
      </c>
      <c r="DO35" s="42">
        <v>14645410</v>
      </c>
      <c r="DP35" s="42">
        <v>91128892</v>
      </c>
      <c r="DQ35" s="42">
        <v>1631707478</v>
      </c>
      <c r="DR35" s="42">
        <v>19008069</v>
      </c>
      <c r="DS35" s="42">
        <v>38818137</v>
      </c>
      <c r="DT35" s="42">
        <v>38001</v>
      </c>
      <c r="DU35" s="42">
        <v>602968</v>
      </c>
      <c r="DV35" s="42">
        <v>13435335</v>
      </c>
      <c r="DW35" s="42">
        <v>598354572</v>
      </c>
      <c r="DX35" s="42">
        <v>21720910</v>
      </c>
      <c r="DY35" s="42">
        <v>197308692</v>
      </c>
      <c r="DZ35" s="42">
        <v>104160759</v>
      </c>
      <c r="EA35" s="42">
        <v>2475773258</v>
      </c>
      <c r="EB35" s="42">
        <v>104558480</v>
      </c>
      <c r="EC35" s="42">
        <v>11410488827</v>
      </c>
      <c r="ED35" s="42">
        <v>240182</v>
      </c>
      <c r="EE35" s="42">
        <v>5570698</v>
      </c>
      <c r="EF35" s="42">
        <v>1986729</v>
      </c>
      <c r="EG35" s="43">
        <v>3380414</v>
      </c>
      <c r="EH35" s="42">
        <v>104566159</v>
      </c>
      <c r="EI35" s="43">
        <v>2252025728</v>
      </c>
    </row>
    <row r="36" spans="1:139" ht="15.95" customHeight="1" x14ac:dyDescent="0.2">
      <c r="A36" s="44" t="s">
        <v>73</v>
      </c>
      <c r="B36" s="45">
        <v>4367</v>
      </c>
      <c r="C36" s="45">
        <v>-12835378</v>
      </c>
      <c r="D36" s="45">
        <v>3211</v>
      </c>
      <c r="E36" s="45">
        <v>-12803341</v>
      </c>
      <c r="F36" s="45">
        <v>2498</v>
      </c>
      <c r="G36" s="45">
        <v>449614</v>
      </c>
      <c r="H36" s="45">
        <v>2565</v>
      </c>
      <c r="I36" s="45">
        <v>433116</v>
      </c>
      <c r="J36" s="45">
        <v>664</v>
      </c>
      <c r="K36" s="45">
        <v>58049</v>
      </c>
      <c r="L36" s="45">
        <v>1658</v>
      </c>
      <c r="M36" s="45">
        <v>501601</v>
      </c>
      <c r="N36" s="45">
        <v>1478</v>
      </c>
      <c r="O36" s="45">
        <v>393578</v>
      </c>
      <c r="P36" s="45">
        <v>130</v>
      </c>
      <c r="Q36" s="45">
        <v>1156</v>
      </c>
      <c r="R36" s="46">
        <v>0</v>
      </c>
      <c r="S36" s="46">
        <v>0</v>
      </c>
      <c r="T36" s="45">
        <v>626</v>
      </c>
      <c r="U36" s="45">
        <v>225897</v>
      </c>
      <c r="V36" s="45">
        <v>407</v>
      </c>
      <c r="W36" s="45">
        <v>434130</v>
      </c>
      <c r="X36" s="47">
        <v>5</v>
      </c>
      <c r="Y36" s="47">
        <v>137</v>
      </c>
      <c r="Z36" s="45">
        <v>1563</v>
      </c>
      <c r="AA36" s="45">
        <v>3757217</v>
      </c>
      <c r="AB36" s="45">
        <v>1109</v>
      </c>
      <c r="AC36" s="45">
        <v>3124</v>
      </c>
      <c r="AD36" s="46">
        <v>474</v>
      </c>
      <c r="AE36" s="46">
        <v>290253</v>
      </c>
      <c r="AF36" s="46">
        <v>1379</v>
      </c>
      <c r="AG36" s="46">
        <v>105719</v>
      </c>
      <c r="AH36" s="45">
        <v>706</v>
      </c>
      <c r="AI36" s="45">
        <v>62662</v>
      </c>
      <c r="AJ36" s="45">
        <v>875</v>
      </c>
      <c r="AK36" s="45">
        <v>173443</v>
      </c>
      <c r="AL36" s="45">
        <v>749</v>
      </c>
      <c r="AM36" s="45">
        <v>53309</v>
      </c>
      <c r="AN36" s="46">
        <v>1904</v>
      </c>
      <c r="AO36" s="46">
        <v>131856</v>
      </c>
      <c r="AP36" s="45">
        <v>728</v>
      </c>
      <c r="AQ36" s="45">
        <v>173063</v>
      </c>
      <c r="AR36" s="46">
        <v>2369</v>
      </c>
      <c r="AS36" s="46">
        <v>50357</v>
      </c>
      <c r="AT36" s="45">
        <v>17</v>
      </c>
      <c r="AU36" s="45">
        <v>28249</v>
      </c>
      <c r="AV36" s="46">
        <v>1024</v>
      </c>
      <c r="AW36" s="46">
        <v>4727</v>
      </c>
      <c r="AX36" s="47">
        <v>4</v>
      </c>
      <c r="AY36" s="47">
        <v>2280</v>
      </c>
      <c r="AZ36" s="45">
        <v>1123</v>
      </c>
      <c r="BA36" s="45">
        <v>169674</v>
      </c>
      <c r="BB36" s="46">
        <v>768</v>
      </c>
      <c r="BC36" s="46">
        <v>178493</v>
      </c>
      <c r="BD36" s="45">
        <v>854</v>
      </c>
      <c r="BE36" s="45">
        <v>879264</v>
      </c>
      <c r="BF36" s="48">
        <v>1104</v>
      </c>
      <c r="BG36" s="48">
        <v>2364763</v>
      </c>
      <c r="BH36" s="45">
        <v>572</v>
      </c>
      <c r="BI36" s="45">
        <v>815129</v>
      </c>
      <c r="BJ36" s="45">
        <v>1172</v>
      </c>
      <c r="BK36" s="45">
        <v>858800</v>
      </c>
      <c r="BL36" s="45">
        <v>139</v>
      </c>
      <c r="BM36" s="45">
        <v>68419</v>
      </c>
      <c r="BN36" s="46">
        <v>82</v>
      </c>
      <c r="BO36" s="46">
        <v>167551</v>
      </c>
      <c r="BP36" s="46">
        <v>997</v>
      </c>
      <c r="BQ36" s="46">
        <v>26918</v>
      </c>
      <c r="BR36" s="45">
        <v>109</v>
      </c>
      <c r="BS36" s="45">
        <v>60647</v>
      </c>
      <c r="BT36" s="45">
        <v>191</v>
      </c>
      <c r="BU36" s="45">
        <v>2203</v>
      </c>
      <c r="BV36" s="45">
        <v>1301</v>
      </c>
      <c r="BW36" s="45">
        <v>37177</v>
      </c>
      <c r="BX36" s="46">
        <v>0</v>
      </c>
      <c r="BY36" s="46">
        <v>0</v>
      </c>
      <c r="BZ36" s="45">
        <v>264</v>
      </c>
      <c r="CA36" s="45">
        <v>12195</v>
      </c>
      <c r="CB36" s="45">
        <v>821</v>
      </c>
      <c r="CC36" s="45">
        <v>80574</v>
      </c>
      <c r="CD36" s="45">
        <v>117</v>
      </c>
      <c r="CE36" s="45">
        <v>275021</v>
      </c>
      <c r="CF36" s="45">
        <v>2278</v>
      </c>
      <c r="CG36" s="45">
        <v>17996224</v>
      </c>
      <c r="CH36" s="45">
        <v>45</v>
      </c>
      <c r="CI36" s="45">
        <v>11657</v>
      </c>
      <c r="CJ36" s="46">
        <v>2199</v>
      </c>
      <c r="CK36" s="46">
        <v>279715</v>
      </c>
      <c r="CL36" s="46">
        <v>2023</v>
      </c>
      <c r="CM36" s="46">
        <v>634</v>
      </c>
      <c r="CN36" s="45">
        <v>1609</v>
      </c>
      <c r="CO36" s="45">
        <v>32028</v>
      </c>
      <c r="CP36" s="47">
        <v>11</v>
      </c>
      <c r="CQ36" s="47">
        <v>2</v>
      </c>
      <c r="CR36" s="45">
        <v>0</v>
      </c>
      <c r="CS36" s="45">
        <v>0</v>
      </c>
      <c r="CT36" s="45">
        <v>67</v>
      </c>
      <c r="CU36" s="45">
        <v>394</v>
      </c>
      <c r="CV36" s="45">
        <v>0</v>
      </c>
      <c r="CW36" s="45">
        <v>0</v>
      </c>
      <c r="CX36" s="45">
        <v>1160</v>
      </c>
      <c r="CY36" s="45">
        <v>11596</v>
      </c>
      <c r="CZ36" s="46">
        <v>1021</v>
      </c>
      <c r="DA36" s="46">
        <v>18677</v>
      </c>
      <c r="DB36" s="46">
        <v>908</v>
      </c>
      <c r="DC36" s="46">
        <v>16170</v>
      </c>
      <c r="DD36" s="46">
        <v>1018</v>
      </c>
      <c r="DE36" s="46">
        <v>12</v>
      </c>
      <c r="DF36" s="46">
        <v>74</v>
      </c>
      <c r="DG36" s="46">
        <v>1776</v>
      </c>
      <c r="DH36" s="46">
        <v>103</v>
      </c>
      <c r="DI36" s="46">
        <v>864</v>
      </c>
      <c r="DJ36" s="47">
        <v>11</v>
      </c>
      <c r="DK36" s="47">
        <v>21</v>
      </c>
      <c r="DL36" s="47">
        <v>3</v>
      </c>
      <c r="DM36" s="47">
        <v>70</v>
      </c>
      <c r="DN36" s="45">
        <v>86</v>
      </c>
      <c r="DO36" s="45">
        <v>14</v>
      </c>
      <c r="DP36" s="45">
        <v>0</v>
      </c>
      <c r="DQ36" s="45">
        <v>0</v>
      </c>
      <c r="DR36" s="45">
        <v>0</v>
      </c>
      <c r="DS36" s="45">
        <v>0</v>
      </c>
      <c r="DT36" s="45">
        <v>0</v>
      </c>
      <c r="DU36" s="45">
        <v>0</v>
      </c>
      <c r="DV36" s="45">
        <v>0</v>
      </c>
      <c r="DW36" s="45">
        <v>0</v>
      </c>
      <c r="DX36" s="45">
        <v>0</v>
      </c>
      <c r="DY36" s="45">
        <v>0</v>
      </c>
      <c r="DZ36" s="46">
        <v>0</v>
      </c>
      <c r="EA36" s="46">
        <v>0</v>
      </c>
      <c r="EB36" s="45">
        <v>0</v>
      </c>
      <c r="EC36" s="45">
        <v>0</v>
      </c>
      <c r="ED36" s="45">
        <v>3077</v>
      </c>
      <c r="EE36" s="45">
        <v>149599</v>
      </c>
      <c r="EF36" s="46">
        <v>0</v>
      </c>
      <c r="EG36" s="46">
        <v>0</v>
      </c>
      <c r="EH36" s="45">
        <v>4361</v>
      </c>
      <c r="EI36" s="49">
        <v>193520</v>
      </c>
    </row>
    <row r="37" spans="1:139" ht="15.95" customHeight="1" x14ac:dyDescent="0.2">
      <c r="A37" s="44" t="s">
        <v>74</v>
      </c>
      <c r="B37" s="45">
        <v>142593</v>
      </c>
      <c r="C37" s="45">
        <v>451204</v>
      </c>
      <c r="D37" s="45">
        <v>142593</v>
      </c>
      <c r="E37" s="45">
        <v>453144</v>
      </c>
      <c r="F37" s="45">
        <v>50480</v>
      </c>
      <c r="G37" s="45">
        <v>235994</v>
      </c>
      <c r="H37" s="45">
        <v>39132</v>
      </c>
      <c r="I37" s="45">
        <v>18138</v>
      </c>
      <c r="J37" s="47">
        <v>5007</v>
      </c>
      <c r="K37" s="47">
        <v>2462</v>
      </c>
      <c r="L37" s="45">
        <v>59623</v>
      </c>
      <c r="M37" s="45">
        <v>68963</v>
      </c>
      <c r="N37" s="45">
        <v>55958</v>
      </c>
      <c r="O37" s="45">
        <v>43248</v>
      </c>
      <c r="P37" s="46">
        <v>4050</v>
      </c>
      <c r="Q37" s="46">
        <v>3818</v>
      </c>
      <c r="R37" s="45">
        <v>0</v>
      </c>
      <c r="S37" s="45">
        <v>0</v>
      </c>
      <c r="T37" s="47">
        <v>6282</v>
      </c>
      <c r="U37" s="47">
        <v>16226</v>
      </c>
      <c r="V37" s="47">
        <v>3965</v>
      </c>
      <c r="W37" s="47">
        <v>48055</v>
      </c>
      <c r="X37" s="45">
        <v>17107</v>
      </c>
      <c r="Y37" s="45">
        <v>24814</v>
      </c>
      <c r="Z37" s="45">
        <v>41229</v>
      </c>
      <c r="AA37" s="45">
        <v>79761</v>
      </c>
      <c r="AB37" s="47">
        <v>3301</v>
      </c>
      <c r="AC37" s="47">
        <v>4502</v>
      </c>
      <c r="AD37" s="46">
        <v>0</v>
      </c>
      <c r="AE37" s="46">
        <v>0</v>
      </c>
      <c r="AF37" s="45">
        <v>0</v>
      </c>
      <c r="AG37" s="45">
        <v>0</v>
      </c>
      <c r="AH37" s="47">
        <v>6047</v>
      </c>
      <c r="AI37" s="47">
        <v>11719</v>
      </c>
      <c r="AJ37" s="45">
        <v>12114</v>
      </c>
      <c r="AK37" s="45">
        <v>30420</v>
      </c>
      <c r="AL37" s="45">
        <v>12114</v>
      </c>
      <c r="AM37" s="45">
        <v>30420</v>
      </c>
      <c r="AN37" s="46">
        <v>0</v>
      </c>
      <c r="AO37" s="46">
        <v>0</v>
      </c>
      <c r="AP37" s="46">
        <v>598</v>
      </c>
      <c r="AQ37" s="46">
        <v>5204</v>
      </c>
      <c r="AR37" s="46">
        <v>0</v>
      </c>
      <c r="AS37" s="46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7">
        <v>3024</v>
      </c>
      <c r="BA37" s="47">
        <v>6846</v>
      </c>
      <c r="BB37" s="45">
        <v>0</v>
      </c>
      <c r="BC37" s="45">
        <v>0</v>
      </c>
      <c r="BD37" s="48">
        <v>7025</v>
      </c>
      <c r="BE37" s="48">
        <v>24490</v>
      </c>
      <c r="BF37" s="48">
        <v>0</v>
      </c>
      <c r="BG37" s="48">
        <v>0</v>
      </c>
      <c r="BH37" s="48">
        <v>4314</v>
      </c>
      <c r="BI37" s="48">
        <v>91687</v>
      </c>
      <c r="BJ37" s="48">
        <v>997</v>
      </c>
      <c r="BK37" s="48">
        <v>16171</v>
      </c>
      <c r="BL37" s="46">
        <v>4652</v>
      </c>
      <c r="BM37" s="46">
        <v>24323</v>
      </c>
      <c r="BN37" s="46">
        <v>0</v>
      </c>
      <c r="BO37" s="46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10045</v>
      </c>
      <c r="BU37" s="45">
        <v>47788</v>
      </c>
      <c r="BV37" s="45">
        <v>12690</v>
      </c>
      <c r="BW37" s="45">
        <v>223140</v>
      </c>
      <c r="BX37" s="45">
        <v>0</v>
      </c>
      <c r="BY37" s="45">
        <v>0</v>
      </c>
      <c r="BZ37" s="47">
        <v>335</v>
      </c>
      <c r="CA37" s="47">
        <v>24306</v>
      </c>
      <c r="CB37" s="45">
        <v>29937</v>
      </c>
      <c r="CC37" s="45">
        <v>59701</v>
      </c>
      <c r="CD37" s="46">
        <v>463</v>
      </c>
      <c r="CE37" s="46">
        <v>133443</v>
      </c>
      <c r="CF37" s="45">
        <v>0</v>
      </c>
      <c r="CG37" s="45">
        <v>0</v>
      </c>
      <c r="CH37" s="46">
        <v>3024</v>
      </c>
      <c r="CI37" s="46">
        <v>6555</v>
      </c>
      <c r="CJ37" s="46">
        <v>0</v>
      </c>
      <c r="CK37" s="46">
        <v>0</v>
      </c>
      <c r="CL37" s="45">
        <v>0</v>
      </c>
      <c r="CM37" s="45">
        <v>0</v>
      </c>
      <c r="CN37" s="45">
        <v>8367</v>
      </c>
      <c r="CO37" s="45">
        <v>1940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8367</v>
      </c>
      <c r="CY37" s="45">
        <v>1126</v>
      </c>
      <c r="CZ37" s="45">
        <v>0</v>
      </c>
      <c r="DA37" s="45">
        <v>0</v>
      </c>
      <c r="DB37" s="46">
        <v>0</v>
      </c>
      <c r="DC37" s="46">
        <v>0</v>
      </c>
      <c r="DD37" s="45">
        <v>0</v>
      </c>
      <c r="DE37" s="45">
        <v>0</v>
      </c>
      <c r="DF37" s="45">
        <v>0</v>
      </c>
      <c r="DG37" s="45">
        <v>0</v>
      </c>
      <c r="DH37" s="46">
        <v>0</v>
      </c>
      <c r="DI37" s="46">
        <v>0</v>
      </c>
      <c r="DJ37" s="45">
        <v>0</v>
      </c>
      <c r="DK37" s="45">
        <v>0</v>
      </c>
      <c r="DL37" s="45">
        <v>0</v>
      </c>
      <c r="DM37" s="45">
        <v>0</v>
      </c>
      <c r="DN37" s="47">
        <v>7056</v>
      </c>
      <c r="DO37" s="47">
        <v>1601</v>
      </c>
      <c r="DP37" s="45">
        <v>137467</v>
      </c>
      <c r="DQ37" s="45">
        <v>264500</v>
      </c>
      <c r="DR37" s="47">
        <v>3123</v>
      </c>
      <c r="DS37" s="47">
        <v>5408</v>
      </c>
      <c r="DT37" s="45">
        <v>0</v>
      </c>
      <c r="DU37" s="45">
        <v>0</v>
      </c>
      <c r="DV37" s="47">
        <v>4045</v>
      </c>
      <c r="DW37" s="47">
        <v>89964</v>
      </c>
      <c r="DX37" s="45">
        <v>19896</v>
      </c>
      <c r="DY37" s="45">
        <v>3069</v>
      </c>
      <c r="DZ37" s="46">
        <v>141560</v>
      </c>
      <c r="EA37" s="46">
        <v>364547</v>
      </c>
      <c r="EB37" s="45">
        <v>138247</v>
      </c>
      <c r="EC37" s="45">
        <v>215047</v>
      </c>
      <c r="ED37" s="46">
        <v>18</v>
      </c>
      <c r="EE37" s="46">
        <v>1480</v>
      </c>
      <c r="EF37" s="45">
        <v>0</v>
      </c>
      <c r="EG37" s="49">
        <v>0</v>
      </c>
      <c r="EH37" s="45">
        <v>142544</v>
      </c>
      <c r="EI37" s="49">
        <v>73577</v>
      </c>
    </row>
    <row r="38" spans="1:139" ht="15.95" customHeight="1" x14ac:dyDescent="0.2">
      <c r="A38" s="44" t="s">
        <v>75</v>
      </c>
      <c r="B38" s="45">
        <v>184757</v>
      </c>
      <c r="C38" s="45">
        <v>1358544</v>
      </c>
      <c r="D38" s="45">
        <v>184757</v>
      </c>
      <c r="E38" s="45">
        <v>1362388</v>
      </c>
      <c r="F38" s="45">
        <v>110018</v>
      </c>
      <c r="G38" s="45">
        <v>525440</v>
      </c>
      <c r="H38" s="45">
        <v>47182</v>
      </c>
      <c r="I38" s="45">
        <v>30594</v>
      </c>
      <c r="J38" s="47">
        <v>5065</v>
      </c>
      <c r="K38" s="47">
        <v>827</v>
      </c>
      <c r="L38" s="45">
        <v>92265</v>
      </c>
      <c r="M38" s="45">
        <v>190965</v>
      </c>
      <c r="N38" s="45">
        <v>89242</v>
      </c>
      <c r="O38" s="45">
        <v>110195</v>
      </c>
      <c r="P38" s="46">
        <v>0</v>
      </c>
      <c r="Q38" s="46">
        <v>0</v>
      </c>
      <c r="R38" s="45">
        <v>0</v>
      </c>
      <c r="S38" s="45">
        <v>0</v>
      </c>
      <c r="T38" s="45">
        <v>16443</v>
      </c>
      <c r="U38" s="45">
        <v>38396</v>
      </c>
      <c r="V38" s="47">
        <v>2973</v>
      </c>
      <c r="W38" s="47">
        <v>14023</v>
      </c>
      <c r="X38" s="45">
        <v>26147</v>
      </c>
      <c r="Y38" s="45">
        <v>77709</v>
      </c>
      <c r="Z38" s="45">
        <v>53515</v>
      </c>
      <c r="AA38" s="45">
        <v>208394</v>
      </c>
      <c r="AB38" s="45">
        <v>5258</v>
      </c>
      <c r="AC38" s="45">
        <v>9292</v>
      </c>
      <c r="AD38" s="45">
        <v>0</v>
      </c>
      <c r="AE38" s="45">
        <v>0</v>
      </c>
      <c r="AF38" s="45">
        <v>0</v>
      </c>
      <c r="AG38" s="45">
        <v>0</v>
      </c>
      <c r="AH38" s="47">
        <v>3092</v>
      </c>
      <c r="AI38" s="47">
        <v>4329</v>
      </c>
      <c r="AJ38" s="45">
        <v>17446</v>
      </c>
      <c r="AK38" s="45">
        <v>90956</v>
      </c>
      <c r="AL38" s="45">
        <v>16455</v>
      </c>
      <c r="AM38" s="45">
        <v>72583</v>
      </c>
      <c r="AN38" s="45">
        <v>0</v>
      </c>
      <c r="AO38" s="45">
        <v>0</v>
      </c>
      <c r="AP38" s="46">
        <v>0</v>
      </c>
      <c r="AQ38" s="46">
        <v>0</v>
      </c>
      <c r="AR38" s="47">
        <v>1839</v>
      </c>
      <c r="AS38" s="47">
        <v>5412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7">
        <v>1839</v>
      </c>
      <c r="BA38" s="47">
        <v>5412</v>
      </c>
      <c r="BB38" s="46">
        <v>0</v>
      </c>
      <c r="BC38" s="46">
        <v>0</v>
      </c>
      <c r="BD38" s="48">
        <v>0</v>
      </c>
      <c r="BE38" s="48">
        <v>0</v>
      </c>
      <c r="BF38" s="47">
        <v>1842</v>
      </c>
      <c r="BG38" s="47">
        <v>103813</v>
      </c>
      <c r="BH38" s="48">
        <v>0</v>
      </c>
      <c r="BI38" s="48">
        <v>0</v>
      </c>
      <c r="BJ38" s="48">
        <v>0</v>
      </c>
      <c r="BK38" s="48">
        <v>0</v>
      </c>
      <c r="BL38" s="46">
        <v>0</v>
      </c>
      <c r="BM38" s="46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0</v>
      </c>
      <c r="BT38" s="45">
        <v>40272</v>
      </c>
      <c r="BU38" s="45">
        <v>249939</v>
      </c>
      <c r="BV38" s="45">
        <v>18098</v>
      </c>
      <c r="BW38" s="45">
        <v>319477</v>
      </c>
      <c r="BX38" s="46">
        <v>2109</v>
      </c>
      <c r="BY38" s="46">
        <v>17967</v>
      </c>
      <c r="BZ38" s="47">
        <v>461</v>
      </c>
      <c r="CA38" s="47">
        <v>32396</v>
      </c>
      <c r="CB38" s="45">
        <v>31183</v>
      </c>
      <c r="CC38" s="45">
        <v>66779</v>
      </c>
      <c r="CD38" s="46">
        <v>0</v>
      </c>
      <c r="CE38" s="46">
        <v>0</v>
      </c>
      <c r="CF38" s="47">
        <v>2019</v>
      </c>
      <c r="CG38" s="47">
        <v>8364</v>
      </c>
      <c r="CH38" s="46">
        <v>0</v>
      </c>
      <c r="CI38" s="46">
        <v>0</v>
      </c>
      <c r="CJ38" s="45">
        <v>0</v>
      </c>
      <c r="CK38" s="45">
        <v>0</v>
      </c>
      <c r="CL38" s="46">
        <v>0</v>
      </c>
      <c r="CM38" s="46">
        <v>0</v>
      </c>
      <c r="CN38" s="45">
        <v>17476</v>
      </c>
      <c r="CO38" s="45">
        <v>3542</v>
      </c>
      <c r="CP38" s="45">
        <v>0</v>
      </c>
      <c r="CQ38" s="45">
        <v>0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17476</v>
      </c>
      <c r="CY38" s="45">
        <v>3254</v>
      </c>
      <c r="CZ38" s="45">
        <v>0</v>
      </c>
      <c r="DA38" s="45">
        <v>0</v>
      </c>
      <c r="DB38" s="46">
        <v>0</v>
      </c>
      <c r="DC38" s="46">
        <v>0</v>
      </c>
      <c r="DD38" s="45">
        <v>0</v>
      </c>
      <c r="DE38" s="45">
        <v>0</v>
      </c>
      <c r="DF38" s="45">
        <v>0</v>
      </c>
      <c r="DG38" s="45">
        <v>0</v>
      </c>
      <c r="DH38" s="45">
        <v>0</v>
      </c>
      <c r="DI38" s="45">
        <v>0</v>
      </c>
      <c r="DJ38" s="45">
        <v>0</v>
      </c>
      <c r="DK38" s="45">
        <v>0</v>
      </c>
      <c r="DL38" s="45">
        <v>0</v>
      </c>
      <c r="DM38" s="45">
        <v>0</v>
      </c>
      <c r="DN38" s="45">
        <v>18577</v>
      </c>
      <c r="DO38" s="45">
        <v>4184</v>
      </c>
      <c r="DP38" s="45">
        <v>180426</v>
      </c>
      <c r="DQ38" s="45">
        <v>673290</v>
      </c>
      <c r="DR38" s="47">
        <v>4352</v>
      </c>
      <c r="DS38" s="47">
        <v>9383</v>
      </c>
      <c r="DT38" s="45">
        <v>0</v>
      </c>
      <c r="DU38" s="45">
        <v>0</v>
      </c>
      <c r="DV38" s="47">
        <v>4331</v>
      </c>
      <c r="DW38" s="47">
        <v>12307</v>
      </c>
      <c r="DX38" s="45">
        <v>36487</v>
      </c>
      <c r="DY38" s="45">
        <v>4235</v>
      </c>
      <c r="DZ38" s="45">
        <v>184757</v>
      </c>
      <c r="EA38" s="45">
        <v>703097</v>
      </c>
      <c r="EB38" s="45">
        <v>183282</v>
      </c>
      <c r="EC38" s="45">
        <v>678839</v>
      </c>
      <c r="ED38" s="46">
        <v>0</v>
      </c>
      <c r="EE38" s="46">
        <v>0</v>
      </c>
      <c r="EF38" s="45">
        <v>0</v>
      </c>
      <c r="EG38" s="49">
        <v>0</v>
      </c>
      <c r="EH38" s="45">
        <v>184757</v>
      </c>
      <c r="EI38" s="49">
        <v>79249</v>
      </c>
    </row>
    <row r="39" spans="1:139" ht="15.95" customHeight="1" x14ac:dyDescent="0.2">
      <c r="A39" s="44" t="s">
        <v>76</v>
      </c>
      <c r="B39" s="45">
        <v>1055682</v>
      </c>
      <c r="C39" s="45">
        <v>14362205</v>
      </c>
      <c r="D39" s="45">
        <v>1055682</v>
      </c>
      <c r="E39" s="45">
        <v>14486208</v>
      </c>
      <c r="F39" s="45">
        <v>753512</v>
      </c>
      <c r="G39" s="45">
        <v>9714325</v>
      </c>
      <c r="H39" s="45">
        <v>111561</v>
      </c>
      <c r="I39" s="45">
        <v>16827</v>
      </c>
      <c r="J39" s="45">
        <v>7295</v>
      </c>
      <c r="K39" s="45">
        <v>2323</v>
      </c>
      <c r="L39" s="45">
        <v>84221</v>
      </c>
      <c r="M39" s="45">
        <v>104531</v>
      </c>
      <c r="N39" s="45">
        <v>79129</v>
      </c>
      <c r="O39" s="45">
        <v>69546</v>
      </c>
      <c r="P39" s="46">
        <v>0</v>
      </c>
      <c r="Q39" s="46">
        <v>0</v>
      </c>
      <c r="R39" s="45">
        <v>0</v>
      </c>
      <c r="S39" s="45">
        <v>0</v>
      </c>
      <c r="T39" s="45">
        <v>101842</v>
      </c>
      <c r="U39" s="45">
        <v>915083</v>
      </c>
      <c r="V39" s="45">
        <v>34120</v>
      </c>
      <c r="W39" s="45">
        <v>335035</v>
      </c>
      <c r="X39" s="45">
        <v>21368</v>
      </c>
      <c r="Y39" s="45">
        <v>83429</v>
      </c>
      <c r="Z39" s="45">
        <v>51016</v>
      </c>
      <c r="AA39" s="45">
        <v>261096</v>
      </c>
      <c r="AB39" s="45">
        <v>20665</v>
      </c>
      <c r="AC39" s="45">
        <v>27311</v>
      </c>
      <c r="AD39" s="46">
        <v>3047</v>
      </c>
      <c r="AE39" s="46">
        <v>26260</v>
      </c>
      <c r="AF39" s="46">
        <v>0</v>
      </c>
      <c r="AG39" s="46">
        <v>0</v>
      </c>
      <c r="AH39" s="45">
        <v>26419</v>
      </c>
      <c r="AI39" s="45">
        <v>134898</v>
      </c>
      <c r="AJ39" s="45">
        <v>106639</v>
      </c>
      <c r="AK39" s="45">
        <v>1378341</v>
      </c>
      <c r="AL39" s="45">
        <v>105582</v>
      </c>
      <c r="AM39" s="45">
        <v>1225976</v>
      </c>
      <c r="AN39" s="45">
        <v>5488</v>
      </c>
      <c r="AO39" s="45">
        <v>48715</v>
      </c>
      <c r="AP39" s="45">
        <v>5537</v>
      </c>
      <c r="AQ39" s="45">
        <v>135872</v>
      </c>
      <c r="AR39" s="47">
        <v>2095</v>
      </c>
      <c r="AS39" s="47">
        <v>286</v>
      </c>
      <c r="AT39" s="45">
        <v>0</v>
      </c>
      <c r="AU39" s="45">
        <v>0</v>
      </c>
      <c r="AV39" s="46">
        <v>0</v>
      </c>
      <c r="AW39" s="46">
        <v>0</v>
      </c>
      <c r="AX39" s="45">
        <v>0</v>
      </c>
      <c r="AY39" s="45">
        <v>0</v>
      </c>
      <c r="AZ39" s="45">
        <v>7572</v>
      </c>
      <c r="BA39" s="45">
        <v>43533</v>
      </c>
      <c r="BB39" s="45">
        <v>5519</v>
      </c>
      <c r="BC39" s="45">
        <v>74192</v>
      </c>
      <c r="BD39" s="45">
        <v>8165</v>
      </c>
      <c r="BE39" s="45">
        <v>65988</v>
      </c>
      <c r="BF39" s="47">
        <v>5012</v>
      </c>
      <c r="BG39" s="47">
        <v>22740</v>
      </c>
      <c r="BH39" s="47">
        <v>2333</v>
      </c>
      <c r="BI39" s="47">
        <v>23839</v>
      </c>
      <c r="BJ39" s="48">
        <v>0</v>
      </c>
      <c r="BK39" s="48">
        <v>0</v>
      </c>
      <c r="BL39" s="46">
        <v>0</v>
      </c>
      <c r="BM39" s="46">
        <v>0</v>
      </c>
      <c r="BN39" s="45">
        <v>0</v>
      </c>
      <c r="BO39" s="45">
        <v>0</v>
      </c>
      <c r="BP39" s="46">
        <v>0</v>
      </c>
      <c r="BQ39" s="46">
        <v>0</v>
      </c>
      <c r="BR39" s="47">
        <v>2009</v>
      </c>
      <c r="BS39" s="47">
        <v>52911</v>
      </c>
      <c r="BT39" s="45">
        <v>195104</v>
      </c>
      <c r="BU39" s="45">
        <v>2516486</v>
      </c>
      <c r="BV39" s="45">
        <v>117645</v>
      </c>
      <c r="BW39" s="45">
        <v>2051043</v>
      </c>
      <c r="BX39" s="45">
        <v>34751</v>
      </c>
      <c r="BY39" s="45">
        <v>55015</v>
      </c>
      <c r="BZ39" s="45">
        <v>2974</v>
      </c>
      <c r="CA39" s="45">
        <v>194214</v>
      </c>
      <c r="CB39" s="45">
        <v>27315</v>
      </c>
      <c r="CC39" s="45">
        <v>90754</v>
      </c>
      <c r="CD39" s="45">
        <v>4376</v>
      </c>
      <c r="CE39" s="45">
        <v>47416</v>
      </c>
      <c r="CF39" s="45">
        <v>7355</v>
      </c>
      <c r="CG39" s="45">
        <v>16039</v>
      </c>
      <c r="CH39" s="47">
        <v>7038</v>
      </c>
      <c r="CI39" s="47">
        <v>30630</v>
      </c>
      <c r="CJ39" s="47">
        <v>4031</v>
      </c>
      <c r="CK39" s="47">
        <v>17418</v>
      </c>
      <c r="CL39" s="45">
        <v>0</v>
      </c>
      <c r="CM39" s="45">
        <v>0</v>
      </c>
      <c r="CN39" s="45">
        <v>110004</v>
      </c>
      <c r="CO39" s="45">
        <v>122794</v>
      </c>
      <c r="CP39" s="45">
        <v>0</v>
      </c>
      <c r="CQ39" s="45">
        <v>0</v>
      </c>
      <c r="CR39" s="46">
        <v>0</v>
      </c>
      <c r="CS39" s="46">
        <v>0</v>
      </c>
      <c r="CT39" s="45">
        <v>0</v>
      </c>
      <c r="CU39" s="45">
        <v>0</v>
      </c>
      <c r="CV39" s="45">
        <v>0</v>
      </c>
      <c r="CW39" s="45">
        <v>0</v>
      </c>
      <c r="CX39" s="45">
        <v>93784</v>
      </c>
      <c r="CY39" s="45">
        <v>60986</v>
      </c>
      <c r="CZ39" s="45">
        <v>0</v>
      </c>
      <c r="DA39" s="45">
        <v>0</v>
      </c>
      <c r="DB39" s="47">
        <v>3023</v>
      </c>
      <c r="DC39" s="47">
        <v>11698</v>
      </c>
      <c r="DD39" s="46">
        <v>0</v>
      </c>
      <c r="DE39" s="46">
        <v>0</v>
      </c>
      <c r="DF39" s="46">
        <v>0</v>
      </c>
      <c r="DG39" s="46">
        <v>0</v>
      </c>
      <c r="DH39" s="46">
        <v>0</v>
      </c>
      <c r="DI39" s="46">
        <v>0</v>
      </c>
      <c r="DJ39" s="45">
        <v>10062</v>
      </c>
      <c r="DK39" s="45">
        <v>8245</v>
      </c>
      <c r="DL39" s="46">
        <v>6568</v>
      </c>
      <c r="DM39" s="46">
        <v>22148</v>
      </c>
      <c r="DN39" s="45">
        <v>153365</v>
      </c>
      <c r="DO39" s="45">
        <v>32769</v>
      </c>
      <c r="DP39" s="45">
        <v>1050659</v>
      </c>
      <c r="DQ39" s="45">
        <v>12203674</v>
      </c>
      <c r="DR39" s="45">
        <v>78420</v>
      </c>
      <c r="DS39" s="45">
        <v>132670</v>
      </c>
      <c r="DT39" s="45">
        <v>0</v>
      </c>
      <c r="DU39" s="45">
        <v>0</v>
      </c>
      <c r="DV39" s="47">
        <v>4016</v>
      </c>
      <c r="DW39" s="47">
        <v>13024</v>
      </c>
      <c r="DX39" s="45">
        <v>86897</v>
      </c>
      <c r="DY39" s="45">
        <v>21311</v>
      </c>
      <c r="DZ39" s="45">
        <v>1024673</v>
      </c>
      <c r="EA39" s="45">
        <v>12121896</v>
      </c>
      <c r="EB39" s="45">
        <v>1055290</v>
      </c>
      <c r="EC39" s="45">
        <v>1902679</v>
      </c>
      <c r="ED39" s="46">
        <v>0</v>
      </c>
      <c r="EE39" s="46">
        <v>0</v>
      </c>
      <c r="EF39" s="46">
        <v>6030</v>
      </c>
      <c r="EG39" s="46">
        <v>2503</v>
      </c>
      <c r="EH39" s="45">
        <v>1055682</v>
      </c>
      <c r="EI39" s="49">
        <v>217711</v>
      </c>
    </row>
    <row r="40" spans="1:139" ht="15.95" customHeight="1" x14ac:dyDescent="0.2">
      <c r="A40" s="44" t="s">
        <v>78</v>
      </c>
      <c r="B40" s="45">
        <v>3224975</v>
      </c>
      <c r="C40" s="45">
        <v>57643020</v>
      </c>
      <c r="D40" s="45">
        <v>3224975</v>
      </c>
      <c r="E40" s="45">
        <v>58033304</v>
      </c>
      <c r="F40" s="45">
        <v>2069379</v>
      </c>
      <c r="G40" s="45">
        <v>34409095</v>
      </c>
      <c r="H40" s="45">
        <v>461831</v>
      </c>
      <c r="I40" s="45">
        <v>231763</v>
      </c>
      <c r="J40" s="45">
        <v>26350</v>
      </c>
      <c r="K40" s="45">
        <v>24426</v>
      </c>
      <c r="L40" s="45">
        <v>237522</v>
      </c>
      <c r="M40" s="45">
        <v>268697</v>
      </c>
      <c r="N40" s="45">
        <v>214135</v>
      </c>
      <c r="O40" s="45">
        <v>169453</v>
      </c>
      <c r="P40" s="45">
        <v>15636</v>
      </c>
      <c r="Q40" s="45">
        <v>12633</v>
      </c>
      <c r="R40" s="46">
        <v>10080</v>
      </c>
      <c r="S40" s="46">
        <v>112205</v>
      </c>
      <c r="T40" s="45">
        <v>255034</v>
      </c>
      <c r="U40" s="45">
        <v>2391175</v>
      </c>
      <c r="V40" s="45">
        <v>114829</v>
      </c>
      <c r="W40" s="45">
        <v>919728</v>
      </c>
      <c r="X40" s="45">
        <v>33418</v>
      </c>
      <c r="Y40" s="45">
        <v>63401</v>
      </c>
      <c r="Z40" s="45">
        <v>127846</v>
      </c>
      <c r="AA40" s="45">
        <v>405242</v>
      </c>
      <c r="AB40" s="45">
        <v>98736</v>
      </c>
      <c r="AC40" s="45">
        <v>159639</v>
      </c>
      <c r="AD40" s="46">
        <v>0</v>
      </c>
      <c r="AE40" s="46">
        <v>0</v>
      </c>
      <c r="AF40" s="47">
        <v>3264</v>
      </c>
      <c r="AG40" s="47">
        <v>31473</v>
      </c>
      <c r="AH40" s="45">
        <v>250555</v>
      </c>
      <c r="AI40" s="45">
        <v>2183037</v>
      </c>
      <c r="AJ40" s="45">
        <v>627798</v>
      </c>
      <c r="AK40" s="45">
        <v>9375078</v>
      </c>
      <c r="AL40" s="45">
        <v>615751</v>
      </c>
      <c r="AM40" s="45">
        <v>8052415</v>
      </c>
      <c r="AN40" s="45">
        <v>37559</v>
      </c>
      <c r="AO40" s="45">
        <v>288620</v>
      </c>
      <c r="AP40" s="45">
        <v>23126</v>
      </c>
      <c r="AQ40" s="45">
        <v>255449</v>
      </c>
      <c r="AR40" s="45">
        <v>23266</v>
      </c>
      <c r="AS40" s="45">
        <v>47345</v>
      </c>
      <c r="AT40" s="45">
        <v>0</v>
      </c>
      <c r="AU40" s="45">
        <v>0</v>
      </c>
      <c r="AV40" s="47">
        <v>3007</v>
      </c>
      <c r="AW40" s="47">
        <v>19233</v>
      </c>
      <c r="AX40" s="46">
        <v>5031</v>
      </c>
      <c r="AY40" s="46">
        <v>33722</v>
      </c>
      <c r="AZ40" s="45">
        <v>58711</v>
      </c>
      <c r="BA40" s="45">
        <v>354699</v>
      </c>
      <c r="BB40" s="45">
        <v>23096</v>
      </c>
      <c r="BC40" s="45">
        <v>226690</v>
      </c>
      <c r="BD40" s="45">
        <v>11878</v>
      </c>
      <c r="BE40" s="45">
        <v>113367</v>
      </c>
      <c r="BF40" s="47">
        <v>3162</v>
      </c>
      <c r="BG40" s="47">
        <v>5799</v>
      </c>
      <c r="BH40" s="45">
        <v>23493</v>
      </c>
      <c r="BI40" s="45">
        <v>284641</v>
      </c>
      <c r="BJ40" s="45">
        <v>10096</v>
      </c>
      <c r="BK40" s="45">
        <v>125179</v>
      </c>
      <c r="BL40" s="47">
        <v>8039</v>
      </c>
      <c r="BM40" s="47">
        <v>71236</v>
      </c>
      <c r="BN40" s="45">
        <v>0</v>
      </c>
      <c r="BO40" s="45">
        <v>0</v>
      </c>
      <c r="BP40" s="47">
        <v>2231</v>
      </c>
      <c r="BQ40" s="47">
        <v>16451</v>
      </c>
      <c r="BR40" s="47">
        <v>4364</v>
      </c>
      <c r="BS40" s="47">
        <v>94449</v>
      </c>
      <c r="BT40" s="45">
        <v>680069</v>
      </c>
      <c r="BU40" s="45">
        <v>9977502</v>
      </c>
      <c r="BV40" s="45">
        <v>717820</v>
      </c>
      <c r="BW40" s="45">
        <v>13299445</v>
      </c>
      <c r="BX40" s="45">
        <v>504059</v>
      </c>
      <c r="BY40" s="45">
        <v>645533</v>
      </c>
      <c r="BZ40" s="45">
        <v>5045</v>
      </c>
      <c r="CA40" s="45">
        <v>307369</v>
      </c>
      <c r="CB40" s="45">
        <v>96243</v>
      </c>
      <c r="CC40" s="45">
        <v>541275</v>
      </c>
      <c r="CD40" s="45">
        <v>8560</v>
      </c>
      <c r="CE40" s="45">
        <v>206339</v>
      </c>
      <c r="CF40" s="45">
        <v>15145</v>
      </c>
      <c r="CG40" s="45">
        <v>65766</v>
      </c>
      <c r="CH40" s="45">
        <v>21138</v>
      </c>
      <c r="CI40" s="45">
        <v>96426</v>
      </c>
      <c r="CJ40" s="45">
        <v>10095</v>
      </c>
      <c r="CK40" s="45">
        <v>43047</v>
      </c>
      <c r="CL40" s="46">
        <v>0</v>
      </c>
      <c r="CM40" s="46">
        <v>0</v>
      </c>
      <c r="CN40" s="45">
        <v>323021</v>
      </c>
      <c r="CO40" s="45">
        <v>385898</v>
      </c>
      <c r="CP40" s="45">
        <v>11224</v>
      </c>
      <c r="CQ40" s="50">
        <v>2494</v>
      </c>
      <c r="CR40" s="46">
        <v>7022</v>
      </c>
      <c r="CS40" s="46">
        <v>60003</v>
      </c>
      <c r="CT40" s="47">
        <v>4031</v>
      </c>
      <c r="CU40" s="47">
        <v>4829</v>
      </c>
      <c r="CV40" s="46">
        <v>0</v>
      </c>
      <c r="CW40" s="46">
        <v>0</v>
      </c>
      <c r="CX40" s="45">
        <v>248027</v>
      </c>
      <c r="CY40" s="45">
        <v>182007</v>
      </c>
      <c r="CZ40" s="46">
        <v>0</v>
      </c>
      <c r="DA40" s="46">
        <v>0</v>
      </c>
      <c r="DB40" s="45">
        <v>9856</v>
      </c>
      <c r="DC40" s="45">
        <v>33144</v>
      </c>
      <c r="DD40" s="47">
        <v>5360</v>
      </c>
      <c r="DE40" s="47">
        <v>799</v>
      </c>
      <c r="DF40" s="47">
        <v>2029</v>
      </c>
      <c r="DG40" s="47">
        <v>17684</v>
      </c>
      <c r="DH40" s="46">
        <v>10063</v>
      </c>
      <c r="DI40" s="46">
        <v>36328</v>
      </c>
      <c r="DJ40" s="45">
        <v>39163</v>
      </c>
      <c r="DK40" s="45">
        <v>34352</v>
      </c>
      <c r="DL40" s="46">
        <v>0</v>
      </c>
      <c r="DM40" s="46">
        <v>0</v>
      </c>
      <c r="DN40" s="45">
        <v>700637</v>
      </c>
      <c r="DO40" s="45">
        <v>176726</v>
      </c>
      <c r="DP40" s="45">
        <v>3192198</v>
      </c>
      <c r="DQ40" s="45">
        <v>39422803</v>
      </c>
      <c r="DR40" s="45">
        <v>656908</v>
      </c>
      <c r="DS40" s="45">
        <v>1110928</v>
      </c>
      <c r="DT40" s="45">
        <v>0</v>
      </c>
      <c r="DU40" s="45">
        <v>0</v>
      </c>
      <c r="DV40" s="45">
        <v>32777</v>
      </c>
      <c r="DW40" s="45">
        <v>440924</v>
      </c>
      <c r="DX40" s="45">
        <v>304467</v>
      </c>
      <c r="DY40" s="45">
        <v>187611</v>
      </c>
      <c r="DZ40" s="45">
        <v>3203894</v>
      </c>
      <c r="EA40" s="45">
        <v>41122721</v>
      </c>
      <c r="EB40" s="45">
        <v>3224957</v>
      </c>
      <c r="EC40" s="45">
        <v>16280270</v>
      </c>
      <c r="ED40" s="46">
        <v>13</v>
      </c>
      <c r="EE40" s="46">
        <v>434</v>
      </c>
      <c r="EF40" s="45">
        <v>33850</v>
      </c>
      <c r="EG40" s="49">
        <v>11467</v>
      </c>
      <c r="EH40" s="45">
        <v>3224964</v>
      </c>
      <c r="EI40" s="49">
        <v>1651944</v>
      </c>
    </row>
    <row r="41" spans="1:139" ht="15.95" customHeight="1" x14ac:dyDescent="0.2">
      <c r="A41" s="44" t="s">
        <v>79</v>
      </c>
      <c r="B41" s="45">
        <v>4511653</v>
      </c>
      <c r="C41" s="45">
        <v>101727915</v>
      </c>
      <c r="D41" s="45">
        <v>4511653</v>
      </c>
      <c r="E41" s="45">
        <v>102546170</v>
      </c>
      <c r="F41" s="45">
        <v>3596539</v>
      </c>
      <c r="G41" s="45">
        <v>74094373</v>
      </c>
      <c r="H41" s="45">
        <v>621932</v>
      </c>
      <c r="I41" s="45">
        <v>308712</v>
      </c>
      <c r="J41" s="45">
        <v>34945</v>
      </c>
      <c r="K41" s="45">
        <v>109546</v>
      </c>
      <c r="L41" s="45">
        <v>358971</v>
      </c>
      <c r="M41" s="45">
        <v>526234</v>
      </c>
      <c r="N41" s="45">
        <v>323329</v>
      </c>
      <c r="O41" s="45">
        <v>299349</v>
      </c>
      <c r="P41" s="45">
        <v>21997</v>
      </c>
      <c r="Q41" s="45">
        <v>13948</v>
      </c>
      <c r="R41" s="47">
        <v>4063</v>
      </c>
      <c r="S41" s="47">
        <v>70555</v>
      </c>
      <c r="T41" s="45">
        <v>428734</v>
      </c>
      <c r="U41" s="45">
        <v>4893769</v>
      </c>
      <c r="V41" s="45">
        <v>180007</v>
      </c>
      <c r="W41" s="45">
        <v>1758669</v>
      </c>
      <c r="X41" s="45">
        <v>85729</v>
      </c>
      <c r="Y41" s="45">
        <v>131508</v>
      </c>
      <c r="Z41" s="45">
        <v>184068</v>
      </c>
      <c r="AA41" s="45">
        <v>500177</v>
      </c>
      <c r="AB41" s="45">
        <v>123545</v>
      </c>
      <c r="AC41" s="45">
        <v>211431</v>
      </c>
      <c r="AD41" s="45">
        <v>6556</v>
      </c>
      <c r="AE41" s="45">
        <v>20061</v>
      </c>
      <c r="AF41" s="47">
        <v>4041</v>
      </c>
      <c r="AG41" s="47">
        <v>34600</v>
      </c>
      <c r="AH41" s="45">
        <v>243673</v>
      </c>
      <c r="AI41" s="45">
        <v>2362488</v>
      </c>
      <c r="AJ41" s="45">
        <v>660308</v>
      </c>
      <c r="AK41" s="45">
        <v>10097990</v>
      </c>
      <c r="AL41" s="45">
        <v>632591</v>
      </c>
      <c r="AM41" s="45">
        <v>8342877</v>
      </c>
      <c r="AN41" s="45">
        <v>57867</v>
      </c>
      <c r="AO41" s="45">
        <v>484192</v>
      </c>
      <c r="AP41" s="45">
        <v>27218</v>
      </c>
      <c r="AQ41" s="45">
        <v>272531</v>
      </c>
      <c r="AR41" s="45">
        <v>22084</v>
      </c>
      <c r="AS41" s="45">
        <v>54091</v>
      </c>
      <c r="AT41" s="46">
        <v>1603</v>
      </c>
      <c r="AU41" s="46">
        <v>3964</v>
      </c>
      <c r="AV41" s="45">
        <v>7592</v>
      </c>
      <c r="AW41" s="45">
        <v>30699</v>
      </c>
      <c r="AX41" s="45">
        <v>0</v>
      </c>
      <c r="AY41" s="45">
        <v>0</v>
      </c>
      <c r="AZ41" s="45">
        <v>80650</v>
      </c>
      <c r="BA41" s="45">
        <v>574155</v>
      </c>
      <c r="BB41" s="45">
        <v>26600</v>
      </c>
      <c r="BC41" s="45">
        <v>272843</v>
      </c>
      <c r="BD41" s="45">
        <v>11568</v>
      </c>
      <c r="BE41" s="45">
        <v>138113</v>
      </c>
      <c r="BF41" s="47">
        <v>8052</v>
      </c>
      <c r="BG41" s="47">
        <v>42878</v>
      </c>
      <c r="BH41" s="45">
        <v>31617</v>
      </c>
      <c r="BI41" s="45">
        <v>483649</v>
      </c>
      <c r="BJ41" s="45">
        <v>7300</v>
      </c>
      <c r="BK41" s="45">
        <v>86551</v>
      </c>
      <c r="BL41" s="47">
        <v>5412</v>
      </c>
      <c r="BM41" s="47">
        <v>46931</v>
      </c>
      <c r="BN41" s="45">
        <v>0</v>
      </c>
      <c r="BO41" s="45">
        <v>0</v>
      </c>
      <c r="BP41" s="47">
        <v>1653</v>
      </c>
      <c r="BQ41" s="47">
        <v>37678</v>
      </c>
      <c r="BR41" s="45">
        <v>8391</v>
      </c>
      <c r="BS41" s="45">
        <v>133291</v>
      </c>
      <c r="BT41" s="45">
        <v>774747</v>
      </c>
      <c r="BU41" s="45">
        <v>10693492</v>
      </c>
      <c r="BV41" s="45">
        <v>710086</v>
      </c>
      <c r="BW41" s="45">
        <v>12900865</v>
      </c>
      <c r="BX41" s="45">
        <v>663919</v>
      </c>
      <c r="BY41" s="45">
        <v>1799728</v>
      </c>
      <c r="BZ41" s="45">
        <v>4871</v>
      </c>
      <c r="CA41" s="45">
        <v>328483</v>
      </c>
      <c r="CB41" s="45">
        <v>97624</v>
      </c>
      <c r="CC41" s="45">
        <v>402765</v>
      </c>
      <c r="CD41" s="45">
        <v>3515</v>
      </c>
      <c r="CE41" s="45">
        <v>24245</v>
      </c>
      <c r="CF41" s="45">
        <v>12204</v>
      </c>
      <c r="CG41" s="45">
        <v>137457</v>
      </c>
      <c r="CH41" s="45">
        <v>43919</v>
      </c>
      <c r="CI41" s="45">
        <v>232164</v>
      </c>
      <c r="CJ41" s="45">
        <v>13360</v>
      </c>
      <c r="CK41" s="45">
        <v>46785</v>
      </c>
      <c r="CL41" s="47">
        <v>4015</v>
      </c>
      <c r="CM41" s="47">
        <v>1814</v>
      </c>
      <c r="CN41" s="45">
        <v>572173</v>
      </c>
      <c r="CO41" s="45">
        <v>814741</v>
      </c>
      <c r="CP41" s="45">
        <v>30172</v>
      </c>
      <c r="CQ41" s="45">
        <v>7070</v>
      </c>
      <c r="CR41" s="47">
        <v>4031</v>
      </c>
      <c r="CS41" s="47">
        <v>48314</v>
      </c>
      <c r="CT41" s="45">
        <v>13640</v>
      </c>
      <c r="CU41" s="45">
        <v>9126</v>
      </c>
      <c r="CV41" s="46">
        <v>4032</v>
      </c>
      <c r="CW41" s="46">
        <v>8401</v>
      </c>
      <c r="CX41" s="45">
        <v>413724</v>
      </c>
      <c r="CY41" s="45">
        <v>360791</v>
      </c>
      <c r="CZ41" s="47">
        <v>2113</v>
      </c>
      <c r="DA41" s="47">
        <v>11000</v>
      </c>
      <c r="DB41" s="45">
        <v>40532</v>
      </c>
      <c r="DC41" s="45">
        <v>126508</v>
      </c>
      <c r="DD41" s="47">
        <v>6088</v>
      </c>
      <c r="DE41" s="47">
        <v>1574</v>
      </c>
      <c r="DF41" s="46">
        <v>4027</v>
      </c>
      <c r="DG41" s="46">
        <v>16692</v>
      </c>
      <c r="DH41" s="45">
        <v>31583</v>
      </c>
      <c r="DI41" s="45">
        <v>111975</v>
      </c>
      <c r="DJ41" s="45">
        <v>91523</v>
      </c>
      <c r="DK41" s="45">
        <v>100759</v>
      </c>
      <c r="DL41" s="46">
        <v>0</v>
      </c>
      <c r="DM41" s="46">
        <v>0</v>
      </c>
      <c r="DN41" s="45">
        <v>1036018</v>
      </c>
      <c r="DO41" s="45">
        <v>256081</v>
      </c>
      <c r="DP41" s="45">
        <v>4443224</v>
      </c>
      <c r="DQ41" s="45">
        <v>55678099</v>
      </c>
      <c r="DR41" s="45">
        <v>662780</v>
      </c>
      <c r="DS41" s="45">
        <v>1123596</v>
      </c>
      <c r="DT41" s="46">
        <v>0</v>
      </c>
      <c r="DU41" s="46">
        <v>0</v>
      </c>
      <c r="DV41" s="45">
        <v>68428</v>
      </c>
      <c r="DW41" s="45">
        <v>1149244</v>
      </c>
      <c r="DX41" s="45">
        <v>480153</v>
      </c>
      <c r="DY41" s="45">
        <v>525211</v>
      </c>
      <c r="DZ41" s="45">
        <v>4490205</v>
      </c>
      <c r="EA41" s="45">
        <v>58520486</v>
      </c>
      <c r="EB41" s="45">
        <v>4511561</v>
      </c>
      <c r="EC41" s="45">
        <v>42948276</v>
      </c>
      <c r="ED41" s="46">
        <v>0</v>
      </c>
      <c r="EE41" s="46">
        <v>0</v>
      </c>
      <c r="EF41" s="45">
        <v>81834</v>
      </c>
      <c r="EG41" s="49">
        <v>19928</v>
      </c>
      <c r="EH41" s="45">
        <v>4511653</v>
      </c>
      <c r="EI41" s="49">
        <v>4359064</v>
      </c>
    </row>
    <row r="42" spans="1:139" ht="15.95" customHeight="1" x14ac:dyDescent="0.2">
      <c r="A42" s="44" t="s">
        <v>80</v>
      </c>
      <c r="B42" s="45">
        <v>5152142</v>
      </c>
      <c r="C42" s="45">
        <v>141934070</v>
      </c>
      <c r="D42" s="45">
        <v>5152142</v>
      </c>
      <c r="E42" s="45">
        <v>143050038</v>
      </c>
      <c r="F42" s="45">
        <v>4263699</v>
      </c>
      <c r="G42" s="45">
        <v>108785783</v>
      </c>
      <c r="H42" s="45">
        <v>801232</v>
      </c>
      <c r="I42" s="45">
        <v>428708</v>
      </c>
      <c r="J42" s="45">
        <v>45150</v>
      </c>
      <c r="K42" s="45">
        <v>89019</v>
      </c>
      <c r="L42" s="45">
        <v>389535</v>
      </c>
      <c r="M42" s="45">
        <v>573175</v>
      </c>
      <c r="N42" s="45">
        <v>355783</v>
      </c>
      <c r="O42" s="45">
        <v>291422</v>
      </c>
      <c r="P42" s="45">
        <v>31167</v>
      </c>
      <c r="Q42" s="45">
        <v>24088</v>
      </c>
      <c r="R42" s="47">
        <v>5023</v>
      </c>
      <c r="S42" s="47">
        <v>60324</v>
      </c>
      <c r="T42" s="45">
        <v>413682</v>
      </c>
      <c r="U42" s="45">
        <v>5508027</v>
      </c>
      <c r="V42" s="45">
        <v>194646</v>
      </c>
      <c r="W42" s="45">
        <v>1570222</v>
      </c>
      <c r="X42" s="45">
        <v>50945</v>
      </c>
      <c r="Y42" s="45">
        <v>81505</v>
      </c>
      <c r="Z42" s="45">
        <v>239335</v>
      </c>
      <c r="AA42" s="45">
        <v>833818</v>
      </c>
      <c r="AB42" s="45">
        <v>134695</v>
      </c>
      <c r="AC42" s="45">
        <v>232853</v>
      </c>
      <c r="AD42" s="45">
        <v>4731</v>
      </c>
      <c r="AE42" s="45">
        <v>48936</v>
      </c>
      <c r="AF42" s="45">
        <v>10274</v>
      </c>
      <c r="AG42" s="45">
        <v>95302</v>
      </c>
      <c r="AH42" s="45">
        <v>319928</v>
      </c>
      <c r="AI42" s="45">
        <v>3214933</v>
      </c>
      <c r="AJ42" s="45">
        <v>820798</v>
      </c>
      <c r="AK42" s="45">
        <v>14725897</v>
      </c>
      <c r="AL42" s="45">
        <v>770013</v>
      </c>
      <c r="AM42" s="45">
        <v>11514608</v>
      </c>
      <c r="AN42" s="45">
        <v>52694</v>
      </c>
      <c r="AO42" s="45">
        <v>508831</v>
      </c>
      <c r="AP42" s="45">
        <v>57260</v>
      </c>
      <c r="AQ42" s="45">
        <v>477860</v>
      </c>
      <c r="AR42" s="45">
        <v>26061</v>
      </c>
      <c r="AS42" s="45">
        <v>124180</v>
      </c>
      <c r="AT42" s="46">
        <v>0</v>
      </c>
      <c r="AU42" s="46">
        <v>0</v>
      </c>
      <c r="AV42" s="47">
        <v>6180</v>
      </c>
      <c r="AW42" s="47">
        <v>69863</v>
      </c>
      <c r="AX42" s="46">
        <v>0</v>
      </c>
      <c r="AY42" s="46">
        <v>0</v>
      </c>
      <c r="AZ42" s="45">
        <v>85246</v>
      </c>
      <c r="BA42" s="45">
        <v>701352</v>
      </c>
      <c r="BB42" s="45">
        <v>55976</v>
      </c>
      <c r="BC42" s="45">
        <v>435965</v>
      </c>
      <c r="BD42" s="45">
        <v>26536</v>
      </c>
      <c r="BE42" s="45">
        <v>392260</v>
      </c>
      <c r="BF42" s="45">
        <v>14990</v>
      </c>
      <c r="BG42" s="45">
        <v>109977</v>
      </c>
      <c r="BH42" s="45">
        <v>37754</v>
      </c>
      <c r="BI42" s="45">
        <v>640251</v>
      </c>
      <c r="BJ42" s="45">
        <v>14489</v>
      </c>
      <c r="BK42" s="45">
        <v>193753</v>
      </c>
      <c r="BL42" s="47">
        <v>4034</v>
      </c>
      <c r="BM42" s="47">
        <v>28924</v>
      </c>
      <c r="BN42" s="46">
        <v>1365</v>
      </c>
      <c r="BO42" s="46">
        <v>64121</v>
      </c>
      <c r="BP42" s="45">
        <v>4706</v>
      </c>
      <c r="BQ42" s="45">
        <v>107503</v>
      </c>
      <c r="BR42" s="45">
        <v>13633</v>
      </c>
      <c r="BS42" s="45">
        <v>246815</v>
      </c>
      <c r="BT42" s="45">
        <v>669439</v>
      </c>
      <c r="BU42" s="45">
        <v>9668870</v>
      </c>
      <c r="BV42" s="45">
        <v>835967</v>
      </c>
      <c r="BW42" s="45">
        <v>17512630</v>
      </c>
      <c r="BX42" s="45">
        <v>825867</v>
      </c>
      <c r="BY42" s="45">
        <v>3541250</v>
      </c>
      <c r="BZ42" s="45">
        <v>6118</v>
      </c>
      <c r="CA42" s="45">
        <v>412412</v>
      </c>
      <c r="CB42" s="45">
        <v>102587</v>
      </c>
      <c r="CC42" s="45">
        <v>538089</v>
      </c>
      <c r="CD42" s="45">
        <v>11758</v>
      </c>
      <c r="CE42" s="45">
        <v>215032</v>
      </c>
      <c r="CF42" s="45">
        <v>21119</v>
      </c>
      <c r="CG42" s="45">
        <v>384020</v>
      </c>
      <c r="CH42" s="45">
        <v>51057</v>
      </c>
      <c r="CI42" s="45">
        <v>271968</v>
      </c>
      <c r="CJ42" s="45">
        <v>17259</v>
      </c>
      <c r="CK42" s="45">
        <v>49876</v>
      </c>
      <c r="CL42" s="45">
        <v>10062</v>
      </c>
      <c r="CM42" s="45">
        <v>3658</v>
      </c>
      <c r="CN42" s="45">
        <v>660254</v>
      </c>
      <c r="CO42" s="45">
        <v>1112966</v>
      </c>
      <c r="CP42" s="45">
        <v>34296</v>
      </c>
      <c r="CQ42" s="45">
        <v>7923</v>
      </c>
      <c r="CR42" s="45">
        <v>9338</v>
      </c>
      <c r="CS42" s="45">
        <v>67246</v>
      </c>
      <c r="CT42" s="45">
        <v>26206</v>
      </c>
      <c r="CU42" s="45">
        <v>47640</v>
      </c>
      <c r="CV42" s="47">
        <v>6050</v>
      </c>
      <c r="CW42" s="47">
        <v>6334</v>
      </c>
      <c r="CX42" s="45">
        <v>410459</v>
      </c>
      <c r="CY42" s="45">
        <v>417643</v>
      </c>
      <c r="CZ42" s="47">
        <v>6018</v>
      </c>
      <c r="DA42" s="47">
        <v>21461</v>
      </c>
      <c r="DB42" s="45">
        <v>50835</v>
      </c>
      <c r="DC42" s="45">
        <v>181627</v>
      </c>
      <c r="DD42" s="45">
        <v>10050</v>
      </c>
      <c r="DE42" s="45">
        <v>12217</v>
      </c>
      <c r="DF42" s="46">
        <v>0</v>
      </c>
      <c r="DG42" s="46">
        <v>0</v>
      </c>
      <c r="DH42" s="45">
        <v>58392</v>
      </c>
      <c r="DI42" s="45">
        <v>194100</v>
      </c>
      <c r="DJ42" s="45">
        <v>142113</v>
      </c>
      <c r="DK42" s="45">
        <v>137088</v>
      </c>
      <c r="DL42" s="46">
        <v>0</v>
      </c>
      <c r="DM42" s="46">
        <v>0</v>
      </c>
      <c r="DN42" s="45">
        <v>1248383</v>
      </c>
      <c r="DO42" s="45">
        <v>337010</v>
      </c>
      <c r="DP42" s="45">
        <v>5042365</v>
      </c>
      <c r="DQ42" s="45">
        <v>67595167</v>
      </c>
      <c r="DR42" s="45">
        <v>780143</v>
      </c>
      <c r="DS42" s="45">
        <v>1416326</v>
      </c>
      <c r="DT42" s="45">
        <v>0</v>
      </c>
      <c r="DU42" s="45">
        <v>0</v>
      </c>
      <c r="DV42" s="45">
        <v>109777</v>
      </c>
      <c r="DW42" s="45">
        <v>2013515</v>
      </c>
      <c r="DX42" s="45">
        <v>515992</v>
      </c>
      <c r="DY42" s="45">
        <v>634208</v>
      </c>
      <c r="DZ42" s="45">
        <v>5124468</v>
      </c>
      <c r="EA42" s="45">
        <v>71666179</v>
      </c>
      <c r="EB42" s="45">
        <v>5151981</v>
      </c>
      <c r="EC42" s="45">
        <v>69878847</v>
      </c>
      <c r="ED42" s="45">
        <v>1183</v>
      </c>
      <c r="EE42" s="45">
        <v>97684</v>
      </c>
      <c r="EF42" s="45">
        <v>109335</v>
      </c>
      <c r="EG42" s="49">
        <v>33297</v>
      </c>
      <c r="EH42" s="45">
        <v>5152142</v>
      </c>
      <c r="EI42" s="49">
        <v>7486517</v>
      </c>
    </row>
    <row r="43" spans="1:139" ht="15.95" customHeight="1" x14ac:dyDescent="0.2">
      <c r="A43" s="44" t="s">
        <v>81</v>
      </c>
      <c r="B43" s="45">
        <v>10942006</v>
      </c>
      <c r="C43" s="45">
        <v>382385416</v>
      </c>
      <c r="D43" s="45">
        <v>10942006</v>
      </c>
      <c r="E43" s="45">
        <v>385266187</v>
      </c>
      <c r="F43" s="45">
        <v>9182622</v>
      </c>
      <c r="G43" s="45">
        <v>298847377</v>
      </c>
      <c r="H43" s="45">
        <v>1888354</v>
      </c>
      <c r="I43" s="45">
        <v>986296</v>
      </c>
      <c r="J43" s="45">
        <v>136485</v>
      </c>
      <c r="K43" s="45">
        <v>253096</v>
      </c>
      <c r="L43" s="45">
        <v>1133325</v>
      </c>
      <c r="M43" s="45">
        <v>1673676</v>
      </c>
      <c r="N43" s="45">
        <v>1040269</v>
      </c>
      <c r="O43" s="45">
        <v>1014264</v>
      </c>
      <c r="P43" s="45">
        <v>100836</v>
      </c>
      <c r="Q43" s="45">
        <v>72692</v>
      </c>
      <c r="R43" s="45">
        <v>18229</v>
      </c>
      <c r="S43" s="45">
        <v>261393</v>
      </c>
      <c r="T43" s="45">
        <v>823415</v>
      </c>
      <c r="U43" s="45">
        <v>12302589</v>
      </c>
      <c r="V43" s="45">
        <v>405356</v>
      </c>
      <c r="W43" s="45">
        <v>3750618</v>
      </c>
      <c r="X43" s="45">
        <v>196704</v>
      </c>
      <c r="Y43" s="45">
        <v>372180</v>
      </c>
      <c r="Z43" s="45">
        <v>640368</v>
      </c>
      <c r="AA43" s="45">
        <v>2379339</v>
      </c>
      <c r="AB43" s="45">
        <v>344501</v>
      </c>
      <c r="AC43" s="45">
        <v>582701</v>
      </c>
      <c r="AD43" s="45">
        <v>16989</v>
      </c>
      <c r="AE43" s="45">
        <v>117137</v>
      </c>
      <c r="AF43" s="45">
        <v>19322</v>
      </c>
      <c r="AG43" s="45">
        <v>106062</v>
      </c>
      <c r="AH43" s="45">
        <v>751789</v>
      </c>
      <c r="AI43" s="45">
        <v>8731888</v>
      </c>
      <c r="AJ43" s="45">
        <v>1916589</v>
      </c>
      <c r="AK43" s="45">
        <v>42242905</v>
      </c>
      <c r="AL43" s="45">
        <v>1804040</v>
      </c>
      <c r="AM43" s="45">
        <v>32685141</v>
      </c>
      <c r="AN43" s="45">
        <v>134208</v>
      </c>
      <c r="AO43" s="45">
        <v>1376313</v>
      </c>
      <c r="AP43" s="45">
        <v>114875</v>
      </c>
      <c r="AQ43" s="45">
        <v>1187215</v>
      </c>
      <c r="AR43" s="45">
        <v>50040</v>
      </c>
      <c r="AS43" s="45">
        <v>178853</v>
      </c>
      <c r="AT43" s="47">
        <v>2000</v>
      </c>
      <c r="AU43" s="47">
        <v>1616</v>
      </c>
      <c r="AV43" s="45">
        <v>11189</v>
      </c>
      <c r="AW43" s="45">
        <v>69371</v>
      </c>
      <c r="AX43" s="46">
        <v>0</v>
      </c>
      <c r="AY43" s="46">
        <v>0</v>
      </c>
      <c r="AZ43" s="45">
        <v>183477</v>
      </c>
      <c r="BA43" s="45">
        <v>1602172</v>
      </c>
      <c r="BB43" s="45">
        <v>119523</v>
      </c>
      <c r="BC43" s="45">
        <v>1141054</v>
      </c>
      <c r="BD43" s="45">
        <v>50314</v>
      </c>
      <c r="BE43" s="45">
        <v>735697</v>
      </c>
      <c r="BF43" s="45">
        <v>31968</v>
      </c>
      <c r="BG43" s="45">
        <v>319438</v>
      </c>
      <c r="BH43" s="45">
        <v>80580</v>
      </c>
      <c r="BI43" s="45">
        <v>1463616</v>
      </c>
      <c r="BJ43" s="45">
        <v>33072</v>
      </c>
      <c r="BK43" s="45">
        <v>589614</v>
      </c>
      <c r="BL43" s="45">
        <v>15661</v>
      </c>
      <c r="BM43" s="45">
        <v>118011</v>
      </c>
      <c r="BN43" s="45">
        <v>0</v>
      </c>
      <c r="BO43" s="45">
        <v>0</v>
      </c>
      <c r="BP43" s="45">
        <v>15787</v>
      </c>
      <c r="BQ43" s="45">
        <v>287151</v>
      </c>
      <c r="BR43" s="45">
        <v>42350</v>
      </c>
      <c r="BS43" s="45">
        <v>636685</v>
      </c>
      <c r="BT43" s="45">
        <v>1196341</v>
      </c>
      <c r="BU43" s="45">
        <v>16702870</v>
      </c>
      <c r="BV43" s="45">
        <v>1837992</v>
      </c>
      <c r="BW43" s="45">
        <v>43059587</v>
      </c>
      <c r="BX43" s="45">
        <v>1835974</v>
      </c>
      <c r="BY43" s="45">
        <v>12713096</v>
      </c>
      <c r="BZ43" s="45">
        <v>11978</v>
      </c>
      <c r="CA43" s="45">
        <v>814402</v>
      </c>
      <c r="CB43" s="45">
        <v>249854</v>
      </c>
      <c r="CC43" s="45">
        <v>1005295</v>
      </c>
      <c r="CD43" s="45">
        <v>21831</v>
      </c>
      <c r="CE43" s="45">
        <v>229745</v>
      </c>
      <c r="CF43" s="45">
        <v>35579</v>
      </c>
      <c r="CG43" s="45">
        <v>492555</v>
      </c>
      <c r="CH43" s="45">
        <v>120658</v>
      </c>
      <c r="CI43" s="45">
        <v>806998</v>
      </c>
      <c r="CJ43" s="45">
        <v>38236</v>
      </c>
      <c r="CK43" s="45">
        <v>182111</v>
      </c>
      <c r="CL43" s="45">
        <v>31168</v>
      </c>
      <c r="CM43" s="45">
        <v>28569</v>
      </c>
      <c r="CN43" s="45">
        <v>1432317</v>
      </c>
      <c r="CO43" s="45">
        <v>2868873</v>
      </c>
      <c r="CP43" s="45">
        <v>102767</v>
      </c>
      <c r="CQ43" s="45">
        <v>24574</v>
      </c>
      <c r="CR43" s="45">
        <v>19155</v>
      </c>
      <c r="CS43" s="45">
        <v>171842</v>
      </c>
      <c r="CT43" s="45">
        <v>68219</v>
      </c>
      <c r="CU43" s="45">
        <v>108017</v>
      </c>
      <c r="CV43" s="46">
        <v>9071</v>
      </c>
      <c r="CW43" s="46">
        <v>10757</v>
      </c>
      <c r="CX43" s="45">
        <v>789638</v>
      </c>
      <c r="CY43" s="45">
        <v>915426</v>
      </c>
      <c r="CZ43" s="45">
        <v>7478</v>
      </c>
      <c r="DA43" s="45">
        <v>41593</v>
      </c>
      <c r="DB43" s="45">
        <v>124634</v>
      </c>
      <c r="DC43" s="45">
        <v>457409</v>
      </c>
      <c r="DD43" s="45">
        <v>12065</v>
      </c>
      <c r="DE43" s="45">
        <v>787</v>
      </c>
      <c r="DF43" s="45">
        <v>14308</v>
      </c>
      <c r="DG43" s="45">
        <v>169720</v>
      </c>
      <c r="DH43" s="45">
        <v>149112</v>
      </c>
      <c r="DI43" s="45">
        <v>513072</v>
      </c>
      <c r="DJ43" s="45">
        <v>363026</v>
      </c>
      <c r="DK43" s="45">
        <v>354352</v>
      </c>
      <c r="DL43" s="45">
        <v>10155</v>
      </c>
      <c r="DM43" s="45">
        <v>81290</v>
      </c>
      <c r="DN43" s="45">
        <v>2962770</v>
      </c>
      <c r="DO43" s="45">
        <v>860690</v>
      </c>
      <c r="DP43" s="45">
        <v>10644043</v>
      </c>
      <c r="DQ43" s="45">
        <v>152370249</v>
      </c>
      <c r="DR43" s="45">
        <v>1797802</v>
      </c>
      <c r="DS43" s="45">
        <v>3575293</v>
      </c>
      <c r="DT43" s="45">
        <v>0</v>
      </c>
      <c r="DU43" s="45">
        <v>0</v>
      </c>
      <c r="DV43" s="45">
        <v>296956</v>
      </c>
      <c r="DW43" s="45">
        <v>5963435</v>
      </c>
      <c r="DX43" s="45">
        <v>1053061</v>
      </c>
      <c r="DY43" s="45">
        <v>1590997</v>
      </c>
      <c r="DZ43" s="45">
        <v>10881729</v>
      </c>
      <c r="EA43" s="45">
        <v>163705378</v>
      </c>
      <c r="EB43" s="45">
        <v>10942006</v>
      </c>
      <c r="EC43" s="45">
        <v>217820876</v>
      </c>
      <c r="ED43" s="47">
        <v>100</v>
      </c>
      <c r="EE43" s="47">
        <v>872</v>
      </c>
      <c r="EF43" s="45">
        <v>329828</v>
      </c>
      <c r="EG43" s="49">
        <v>185266</v>
      </c>
      <c r="EH43" s="45">
        <v>10942006</v>
      </c>
      <c r="EI43" s="49">
        <v>23907351</v>
      </c>
    </row>
    <row r="44" spans="1:139" ht="15.95" customHeight="1" x14ac:dyDescent="0.2">
      <c r="A44" s="44" t="s">
        <v>82</v>
      </c>
      <c r="B44" s="45">
        <v>10179035</v>
      </c>
      <c r="C44" s="45">
        <v>457336377</v>
      </c>
      <c r="D44" s="45">
        <v>10179035</v>
      </c>
      <c r="E44" s="45">
        <v>460901980</v>
      </c>
      <c r="F44" s="45">
        <v>8675623</v>
      </c>
      <c r="G44" s="45">
        <v>360698708</v>
      </c>
      <c r="H44" s="45">
        <v>2371735</v>
      </c>
      <c r="I44" s="45">
        <v>1238880</v>
      </c>
      <c r="J44" s="45">
        <v>201121</v>
      </c>
      <c r="K44" s="45">
        <v>436053</v>
      </c>
      <c r="L44" s="45">
        <v>1357546</v>
      </c>
      <c r="M44" s="45">
        <v>2701852</v>
      </c>
      <c r="N44" s="45">
        <v>1265761</v>
      </c>
      <c r="O44" s="45">
        <v>1616729</v>
      </c>
      <c r="P44" s="45">
        <v>139272</v>
      </c>
      <c r="Q44" s="45">
        <v>97037</v>
      </c>
      <c r="R44" s="45">
        <v>14089</v>
      </c>
      <c r="S44" s="45">
        <v>205579</v>
      </c>
      <c r="T44" s="45">
        <v>791446</v>
      </c>
      <c r="U44" s="45">
        <v>12467321</v>
      </c>
      <c r="V44" s="45">
        <v>430187</v>
      </c>
      <c r="W44" s="45">
        <v>3927197</v>
      </c>
      <c r="X44" s="45">
        <v>236586</v>
      </c>
      <c r="Y44" s="45">
        <v>655834</v>
      </c>
      <c r="Z44" s="45">
        <v>789673</v>
      </c>
      <c r="AA44" s="45">
        <v>3730729</v>
      </c>
      <c r="AB44" s="45">
        <v>338459</v>
      </c>
      <c r="AC44" s="45">
        <v>621789</v>
      </c>
      <c r="AD44" s="45">
        <v>16284</v>
      </c>
      <c r="AE44" s="45">
        <v>201795</v>
      </c>
      <c r="AF44" s="45">
        <v>17874</v>
      </c>
      <c r="AG44" s="45">
        <v>244788</v>
      </c>
      <c r="AH44" s="45">
        <v>847984</v>
      </c>
      <c r="AI44" s="45">
        <v>10467985</v>
      </c>
      <c r="AJ44" s="45">
        <v>2004505</v>
      </c>
      <c r="AK44" s="45">
        <v>48114810</v>
      </c>
      <c r="AL44" s="45">
        <v>1884819</v>
      </c>
      <c r="AM44" s="45">
        <v>37939272</v>
      </c>
      <c r="AN44" s="45">
        <v>172997</v>
      </c>
      <c r="AO44" s="45">
        <v>1505871</v>
      </c>
      <c r="AP44" s="45">
        <v>142471</v>
      </c>
      <c r="AQ44" s="45">
        <v>1347525</v>
      </c>
      <c r="AR44" s="45">
        <v>64188</v>
      </c>
      <c r="AS44" s="45">
        <v>275196</v>
      </c>
      <c r="AT44" s="47">
        <v>4008</v>
      </c>
      <c r="AU44" s="47">
        <v>4642</v>
      </c>
      <c r="AV44" s="45">
        <v>14298</v>
      </c>
      <c r="AW44" s="45">
        <v>110471</v>
      </c>
      <c r="AX44" s="47">
        <v>6025</v>
      </c>
      <c r="AY44" s="47">
        <v>35673</v>
      </c>
      <c r="AZ44" s="45">
        <v>243064</v>
      </c>
      <c r="BA44" s="45">
        <v>1831583</v>
      </c>
      <c r="BB44" s="45">
        <v>143557</v>
      </c>
      <c r="BC44" s="45">
        <v>1284507</v>
      </c>
      <c r="BD44" s="45">
        <v>73906</v>
      </c>
      <c r="BE44" s="45">
        <v>1349393</v>
      </c>
      <c r="BF44" s="45">
        <v>51893</v>
      </c>
      <c r="BG44" s="45">
        <v>347815</v>
      </c>
      <c r="BH44" s="45">
        <v>94409</v>
      </c>
      <c r="BI44" s="45">
        <v>1931782</v>
      </c>
      <c r="BJ44" s="45">
        <v>35986</v>
      </c>
      <c r="BK44" s="45">
        <v>535400</v>
      </c>
      <c r="BL44" s="45">
        <v>13538</v>
      </c>
      <c r="BM44" s="45">
        <v>195896</v>
      </c>
      <c r="BN44" s="46">
        <v>0</v>
      </c>
      <c r="BO44" s="46">
        <v>0</v>
      </c>
      <c r="BP44" s="45">
        <v>19741</v>
      </c>
      <c r="BQ44" s="45">
        <v>336451</v>
      </c>
      <c r="BR44" s="45">
        <v>54600</v>
      </c>
      <c r="BS44" s="45">
        <v>950699</v>
      </c>
      <c r="BT44" s="45">
        <v>944913</v>
      </c>
      <c r="BU44" s="45">
        <v>12872644</v>
      </c>
      <c r="BV44" s="45">
        <v>1803557</v>
      </c>
      <c r="BW44" s="45">
        <v>42132210</v>
      </c>
      <c r="BX44" s="45">
        <v>1803466</v>
      </c>
      <c r="BY44" s="45">
        <v>19489857</v>
      </c>
      <c r="BZ44" s="45">
        <v>9061</v>
      </c>
      <c r="CA44" s="45">
        <v>642851</v>
      </c>
      <c r="CB44" s="45">
        <v>242998</v>
      </c>
      <c r="CC44" s="45">
        <v>968334</v>
      </c>
      <c r="CD44" s="45">
        <v>23190</v>
      </c>
      <c r="CE44" s="45">
        <v>319807</v>
      </c>
      <c r="CF44" s="45">
        <v>28323</v>
      </c>
      <c r="CG44" s="45">
        <v>477984</v>
      </c>
      <c r="CH44" s="45">
        <v>135550</v>
      </c>
      <c r="CI44" s="45">
        <v>701289</v>
      </c>
      <c r="CJ44" s="45">
        <v>44639</v>
      </c>
      <c r="CK44" s="45">
        <v>171284</v>
      </c>
      <c r="CL44" s="45">
        <v>28178</v>
      </c>
      <c r="CM44" s="45">
        <v>30449</v>
      </c>
      <c r="CN44" s="45">
        <v>1648865</v>
      </c>
      <c r="CO44" s="45">
        <v>3554653</v>
      </c>
      <c r="CP44" s="45">
        <v>193655</v>
      </c>
      <c r="CQ44" s="45">
        <v>47264</v>
      </c>
      <c r="CR44" s="45">
        <v>25173</v>
      </c>
      <c r="CS44" s="45">
        <v>132365</v>
      </c>
      <c r="CT44" s="45">
        <v>103715</v>
      </c>
      <c r="CU44" s="45">
        <v>166316</v>
      </c>
      <c r="CV44" s="46">
        <v>0</v>
      </c>
      <c r="CW44" s="46">
        <v>0</v>
      </c>
      <c r="CX44" s="45">
        <v>784431</v>
      </c>
      <c r="CY44" s="45">
        <v>967986</v>
      </c>
      <c r="CZ44" s="45">
        <v>13313</v>
      </c>
      <c r="DA44" s="45">
        <v>142263</v>
      </c>
      <c r="DB44" s="45">
        <v>143375</v>
      </c>
      <c r="DC44" s="45">
        <v>594674</v>
      </c>
      <c r="DD44" s="45">
        <v>15701</v>
      </c>
      <c r="DE44" s="45">
        <v>8833</v>
      </c>
      <c r="DF44" s="45">
        <v>19754</v>
      </c>
      <c r="DG44" s="45">
        <v>213338</v>
      </c>
      <c r="DH44" s="45">
        <v>166179</v>
      </c>
      <c r="DI44" s="45">
        <v>718675</v>
      </c>
      <c r="DJ44" s="45">
        <v>475539</v>
      </c>
      <c r="DK44" s="45">
        <v>459865</v>
      </c>
      <c r="DL44" s="45">
        <v>11408</v>
      </c>
      <c r="DM44" s="45">
        <v>44559</v>
      </c>
      <c r="DN44" s="45">
        <v>3138305</v>
      </c>
      <c r="DO44" s="45">
        <v>973904</v>
      </c>
      <c r="DP44" s="45">
        <v>9721705</v>
      </c>
      <c r="DQ44" s="45">
        <v>148517446</v>
      </c>
      <c r="DR44" s="45">
        <v>1750686</v>
      </c>
      <c r="DS44" s="45">
        <v>3477983</v>
      </c>
      <c r="DT44" s="46">
        <v>7407</v>
      </c>
      <c r="DU44" s="46">
        <v>83600</v>
      </c>
      <c r="DV44" s="45">
        <v>457330</v>
      </c>
      <c r="DW44" s="45">
        <v>9678302</v>
      </c>
      <c r="DX44" s="45">
        <v>1154473</v>
      </c>
      <c r="DY44" s="45">
        <v>2050827</v>
      </c>
      <c r="DZ44" s="45">
        <v>10129654</v>
      </c>
      <c r="EA44" s="45">
        <v>164211647</v>
      </c>
      <c r="EB44" s="45">
        <v>10179019</v>
      </c>
      <c r="EC44" s="45">
        <v>292375379</v>
      </c>
      <c r="ED44" s="45">
        <v>85</v>
      </c>
      <c r="EE44" s="45">
        <v>1298</v>
      </c>
      <c r="EF44" s="45">
        <v>321674</v>
      </c>
      <c r="EG44" s="49">
        <v>290898</v>
      </c>
      <c r="EH44" s="45">
        <v>10179035</v>
      </c>
      <c r="EI44" s="49">
        <v>32544004</v>
      </c>
    </row>
    <row r="45" spans="1:139" ht="15.95" customHeight="1" x14ac:dyDescent="0.2">
      <c r="A45" s="44" t="s">
        <v>83</v>
      </c>
      <c r="B45" s="45">
        <v>20080197</v>
      </c>
      <c r="C45" s="45">
        <v>1238178360</v>
      </c>
      <c r="D45" s="45">
        <v>20080197</v>
      </c>
      <c r="E45" s="45">
        <v>1247435767</v>
      </c>
      <c r="F45" s="45">
        <v>16826629</v>
      </c>
      <c r="G45" s="45">
        <v>938541837</v>
      </c>
      <c r="H45" s="45">
        <v>5970627</v>
      </c>
      <c r="I45" s="45">
        <v>3938411</v>
      </c>
      <c r="J45" s="45">
        <v>591576</v>
      </c>
      <c r="K45" s="45">
        <v>1491378</v>
      </c>
      <c r="L45" s="45">
        <v>3642065</v>
      </c>
      <c r="M45" s="45">
        <v>10223726</v>
      </c>
      <c r="N45" s="45">
        <v>3412542</v>
      </c>
      <c r="O45" s="45">
        <v>6895522</v>
      </c>
      <c r="P45" s="45">
        <v>547215</v>
      </c>
      <c r="Q45" s="45">
        <v>420745</v>
      </c>
      <c r="R45" s="45">
        <v>58181</v>
      </c>
      <c r="S45" s="45">
        <v>1274178</v>
      </c>
      <c r="T45" s="45">
        <v>1838006</v>
      </c>
      <c r="U45" s="45">
        <v>34672632</v>
      </c>
      <c r="V45" s="45">
        <v>845641</v>
      </c>
      <c r="W45" s="45">
        <v>7499730</v>
      </c>
      <c r="X45" s="45">
        <v>650376</v>
      </c>
      <c r="Y45" s="45">
        <v>2033464</v>
      </c>
      <c r="Z45" s="45">
        <v>2091948</v>
      </c>
      <c r="AA45" s="45">
        <v>15596941</v>
      </c>
      <c r="AB45" s="45">
        <v>896643</v>
      </c>
      <c r="AC45" s="45">
        <v>1681507</v>
      </c>
      <c r="AD45" s="45">
        <v>66473</v>
      </c>
      <c r="AE45" s="45">
        <v>983858</v>
      </c>
      <c r="AF45" s="45">
        <v>54164</v>
      </c>
      <c r="AG45" s="45">
        <v>328699</v>
      </c>
      <c r="AH45" s="45">
        <v>2163443</v>
      </c>
      <c r="AI45" s="45">
        <v>31667083</v>
      </c>
      <c r="AJ45" s="45">
        <v>4809417</v>
      </c>
      <c r="AK45" s="45">
        <v>158507245</v>
      </c>
      <c r="AL45" s="45">
        <v>4497016</v>
      </c>
      <c r="AM45" s="45">
        <v>114977795</v>
      </c>
      <c r="AN45" s="45">
        <v>496836</v>
      </c>
      <c r="AO45" s="45">
        <v>5385056</v>
      </c>
      <c r="AP45" s="45">
        <v>437233</v>
      </c>
      <c r="AQ45" s="45">
        <v>12561293</v>
      </c>
      <c r="AR45" s="45">
        <v>174718</v>
      </c>
      <c r="AS45" s="45">
        <v>1060444</v>
      </c>
      <c r="AT45" s="47">
        <v>6005</v>
      </c>
      <c r="AU45" s="47">
        <v>7807</v>
      </c>
      <c r="AV45" s="45">
        <v>42788</v>
      </c>
      <c r="AW45" s="45">
        <v>822053</v>
      </c>
      <c r="AX45" s="47">
        <v>4035</v>
      </c>
      <c r="AY45" s="47">
        <v>17507</v>
      </c>
      <c r="AZ45" s="45">
        <v>674494</v>
      </c>
      <c r="BA45" s="45">
        <v>7188348</v>
      </c>
      <c r="BB45" s="45">
        <v>428020</v>
      </c>
      <c r="BC45" s="45">
        <v>4127572</v>
      </c>
      <c r="BD45" s="45">
        <v>206561</v>
      </c>
      <c r="BE45" s="45">
        <v>3828802</v>
      </c>
      <c r="BF45" s="45">
        <v>129747</v>
      </c>
      <c r="BG45" s="45">
        <v>1533833</v>
      </c>
      <c r="BH45" s="45">
        <v>272784</v>
      </c>
      <c r="BI45" s="45">
        <v>7606240</v>
      </c>
      <c r="BJ45" s="45">
        <v>123127</v>
      </c>
      <c r="BK45" s="45">
        <v>2667972</v>
      </c>
      <c r="BL45" s="45">
        <v>40600</v>
      </c>
      <c r="BM45" s="45">
        <v>552458</v>
      </c>
      <c r="BN45" s="46">
        <v>0</v>
      </c>
      <c r="BO45" s="46">
        <v>0</v>
      </c>
      <c r="BP45" s="45">
        <v>44108</v>
      </c>
      <c r="BQ45" s="45">
        <v>704065</v>
      </c>
      <c r="BR45" s="45">
        <v>131663</v>
      </c>
      <c r="BS45" s="45">
        <v>2951222</v>
      </c>
      <c r="BT45" s="45">
        <v>1636780</v>
      </c>
      <c r="BU45" s="45">
        <v>22165491</v>
      </c>
      <c r="BV45" s="45">
        <v>4224236</v>
      </c>
      <c r="BW45" s="45">
        <v>101585022</v>
      </c>
      <c r="BX45" s="45">
        <v>4224184</v>
      </c>
      <c r="BY45" s="45">
        <v>69239564</v>
      </c>
      <c r="BZ45" s="45">
        <v>16990</v>
      </c>
      <c r="CA45" s="45">
        <v>1314517</v>
      </c>
      <c r="CB45" s="45">
        <v>628059</v>
      </c>
      <c r="CC45" s="45">
        <v>2550593</v>
      </c>
      <c r="CD45" s="45">
        <v>52923</v>
      </c>
      <c r="CE45" s="45">
        <v>690489</v>
      </c>
      <c r="CF45" s="45">
        <v>50453</v>
      </c>
      <c r="CG45" s="45">
        <v>895713</v>
      </c>
      <c r="CH45" s="45">
        <v>323488</v>
      </c>
      <c r="CI45" s="45">
        <v>2181379</v>
      </c>
      <c r="CJ45" s="45">
        <v>114483</v>
      </c>
      <c r="CK45" s="45">
        <v>573450</v>
      </c>
      <c r="CL45" s="45">
        <v>94027</v>
      </c>
      <c r="CM45" s="45">
        <v>95997</v>
      </c>
      <c r="CN45" s="45">
        <v>3797759</v>
      </c>
      <c r="CO45" s="45">
        <v>9227635</v>
      </c>
      <c r="CP45" s="45">
        <v>492990</v>
      </c>
      <c r="CQ45" s="45">
        <v>121342</v>
      </c>
      <c r="CR45" s="45">
        <v>43376</v>
      </c>
      <c r="CS45" s="45">
        <v>353137</v>
      </c>
      <c r="CT45" s="45">
        <v>248936</v>
      </c>
      <c r="CU45" s="45">
        <v>464077</v>
      </c>
      <c r="CV45" s="45">
        <v>13148</v>
      </c>
      <c r="CW45" s="45">
        <v>31065</v>
      </c>
      <c r="CX45" s="45">
        <v>1861340</v>
      </c>
      <c r="CY45" s="45">
        <v>2718603</v>
      </c>
      <c r="CZ45" s="45">
        <v>37808</v>
      </c>
      <c r="DA45" s="45">
        <v>375194</v>
      </c>
      <c r="DB45" s="45">
        <v>324129</v>
      </c>
      <c r="DC45" s="45">
        <v>1483709</v>
      </c>
      <c r="DD45" s="45">
        <v>40228</v>
      </c>
      <c r="DE45" s="45">
        <v>36135</v>
      </c>
      <c r="DF45" s="45">
        <v>36178</v>
      </c>
      <c r="DG45" s="45">
        <v>398446</v>
      </c>
      <c r="DH45" s="45">
        <v>416085</v>
      </c>
      <c r="DI45" s="45">
        <v>2044374</v>
      </c>
      <c r="DJ45" s="45">
        <v>1019208</v>
      </c>
      <c r="DK45" s="45">
        <v>906073</v>
      </c>
      <c r="DL45" s="45">
        <v>14783</v>
      </c>
      <c r="DM45" s="45">
        <v>213507</v>
      </c>
      <c r="DN45" s="45">
        <v>7092941</v>
      </c>
      <c r="DO45" s="45">
        <v>2417696</v>
      </c>
      <c r="DP45" s="45">
        <v>18485051</v>
      </c>
      <c r="DQ45" s="45">
        <v>316008839</v>
      </c>
      <c r="DR45" s="45">
        <v>3831737</v>
      </c>
      <c r="DS45" s="45">
        <v>7671431</v>
      </c>
      <c r="DT45" s="47">
        <v>9024</v>
      </c>
      <c r="DU45" s="47">
        <v>46261</v>
      </c>
      <c r="DV45" s="45">
        <v>1593139</v>
      </c>
      <c r="DW45" s="45">
        <v>35725934</v>
      </c>
      <c r="DX45" s="45">
        <v>2920379</v>
      </c>
      <c r="DY45" s="45">
        <v>6859174</v>
      </c>
      <c r="DZ45" s="45">
        <v>20002208</v>
      </c>
      <c r="EA45" s="45">
        <v>367653232</v>
      </c>
      <c r="EB45" s="45">
        <v>20080186</v>
      </c>
      <c r="EC45" s="45">
        <v>869184978</v>
      </c>
      <c r="ED45" s="45">
        <v>2716</v>
      </c>
      <c r="EE45" s="45">
        <v>24647</v>
      </c>
      <c r="EF45" s="45">
        <v>514749</v>
      </c>
      <c r="EG45" s="49">
        <v>759171</v>
      </c>
      <c r="EH45" s="45">
        <v>20080197</v>
      </c>
      <c r="EI45" s="49">
        <v>106274695</v>
      </c>
    </row>
    <row r="46" spans="1:139" ht="15.95" customHeight="1" x14ac:dyDescent="0.2">
      <c r="A46" s="44" t="s">
        <v>84</v>
      </c>
      <c r="B46" s="45">
        <v>13899732</v>
      </c>
      <c r="C46" s="45">
        <v>1206614503</v>
      </c>
      <c r="D46" s="45">
        <v>13899732</v>
      </c>
      <c r="E46" s="45">
        <v>1215495769</v>
      </c>
      <c r="F46" s="45">
        <v>11645393</v>
      </c>
      <c r="G46" s="45">
        <v>885148430</v>
      </c>
      <c r="H46" s="45">
        <v>5588575</v>
      </c>
      <c r="I46" s="45">
        <v>3881314</v>
      </c>
      <c r="J46" s="45">
        <v>600362</v>
      </c>
      <c r="K46" s="45">
        <v>1742527</v>
      </c>
      <c r="L46" s="45">
        <v>3557361</v>
      </c>
      <c r="M46" s="45">
        <v>12430239</v>
      </c>
      <c r="N46" s="45">
        <v>3360998</v>
      </c>
      <c r="O46" s="45">
        <v>8376729</v>
      </c>
      <c r="P46" s="45">
        <v>616952</v>
      </c>
      <c r="Q46" s="45">
        <v>597881</v>
      </c>
      <c r="R46" s="45">
        <v>30241</v>
      </c>
      <c r="S46" s="45">
        <v>949493</v>
      </c>
      <c r="T46" s="45">
        <v>1421972</v>
      </c>
      <c r="U46" s="45">
        <v>30351490</v>
      </c>
      <c r="V46" s="45">
        <v>662422</v>
      </c>
      <c r="W46" s="45">
        <v>6660042</v>
      </c>
      <c r="X46" s="45">
        <v>560856</v>
      </c>
      <c r="Y46" s="45">
        <v>2367978</v>
      </c>
      <c r="Z46" s="45">
        <v>2134741</v>
      </c>
      <c r="AA46" s="45">
        <v>23533049</v>
      </c>
      <c r="AB46" s="45">
        <v>808917</v>
      </c>
      <c r="AC46" s="45">
        <v>1545622</v>
      </c>
      <c r="AD46" s="45">
        <v>80609</v>
      </c>
      <c r="AE46" s="45">
        <v>1127615</v>
      </c>
      <c r="AF46" s="45">
        <v>78683</v>
      </c>
      <c r="AG46" s="45">
        <v>605375</v>
      </c>
      <c r="AH46" s="45">
        <v>1961446</v>
      </c>
      <c r="AI46" s="45">
        <v>38107312</v>
      </c>
      <c r="AJ46" s="45">
        <v>4067157</v>
      </c>
      <c r="AK46" s="45">
        <v>179236974</v>
      </c>
      <c r="AL46" s="45">
        <v>3769151</v>
      </c>
      <c r="AM46" s="45">
        <v>120862457</v>
      </c>
      <c r="AN46" s="45">
        <v>481266</v>
      </c>
      <c r="AO46" s="45">
        <v>5801643</v>
      </c>
      <c r="AP46" s="45">
        <v>475488</v>
      </c>
      <c r="AQ46" s="45">
        <v>5795178</v>
      </c>
      <c r="AR46" s="45">
        <v>197612</v>
      </c>
      <c r="AS46" s="45">
        <v>695127</v>
      </c>
      <c r="AT46" s="45">
        <v>8134</v>
      </c>
      <c r="AU46" s="45">
        <v>6019</v>
      </c>
      <c r="AV46" s="45">
        <v>41228</v>
      </c>
      <c r="AW46" s="45">
        <v>477052</v>
      </c>
      <c r="AX46" s="45">
        <v>7370</v>
      </c>
      <c r="AY46" s="45">
        <v>28424</v>
      </c>
      <c r="AZ46" s="45">
        <v>664534</v>
      </c>
      <c r="BA46" s="45">
        <v>6812365</v>
      </c>
      <c r="BB46" s="45">
        <v>467115</v>
      </c>
      <c r="BC46" s="45">
        <v>4519263</v>
      </c>
      <c r="BD46" s="45">
        <v>210664</v>
      </c>
      <c r="BE46" s="45">
        <v>5185499</v>
      </c>
      <c r="BF46" s="45">
        <v>146314</v>
      </c>
      <c r="BG46" s="45">
        <v>1583184</v>
      </c>
      <c r="BH46" s="45">
        <v>296947</v>
      </c>
      <c r="BI46" s="45">
        <v>10607421</v>
      </c>
      <c r="BJ46" s="45">
        <v>113130</v>
      </c>
      <c r="BK46" s="45">
        <v>2719476</v>
      </c>
      <c r="BL46" s="45">
        <v>64309</v>
      </c>
      <c r="BM46" s="45">
        <v>870596</v>
      </c>
      <c r="BN46" s="45">
        <v>3500</v>
      </c>
      <c r="BO46" s="45">
        <v>7052</v>
      </c>
      <c r="BP46" s="45">
        <v>51323</v>
      </c>
      <c r="BQ46" s="45">
        <v>1071265</v>
      </c>
      <c r="BR46" s="45">
        <v>160342</v>
      </c>
      <c r="BS46" s="45">
        <v>3122120</v>
      </c>
      <c r="BT46" s="45">
        <v>1184872</v>
      </c>
      <c r="BU46" s="45">
        <v>15617120</v>
      </c>
      <c r="BV46" s="45">
        <v>3378929</v>
      </c>
      <c r="BW46" s="45">
        <v>89368051</v>
      </c>
      <c r="BX46" s="45">
        <v>3377753</v>
      </c>
      <c r="BY46" s="45">
        <v>72680628</v>
      </c>
      <c r="BZ46" s="45">
        <v>12556</v>
      </c>
      <c r="CA46" s="45">
        <v>1004044</v>
      </c>
      <c r="CB46" s="45">
        <v>592132</v>
      </c>
      <c r="CC46" s="45">
        <v>2743450</v>
      </c>
      <c r="CD46" s="45">
        <v>30411</v>
      </c>
      <c r="CE46" s="45">
        <v>442633</v>
      </c>
      <c r="CF46" s="45">
        <v>28749</v>
      </c>
      <c r="CG46" s="45">
        <v>655099</v>
      </c>
      <c r="CH46" s="45">
        <v>283324</v>
      </c>
      <c r="CI46" s="45">
        <v>2460363</v>
      </c>
      <c r="CJ46" s="45">
        <v>100047</v>
      </c>
      <c r="CK46" s="45">
        <v>475094</v>
      </c>
      <c r="CL46" s="45">
        <v>69193</v>
      </c>
      <c r="CM46" s="45">
        <v>81360</v>
      </c>
      <c r="CN46" s="45">
        <v>2833254</v>
      </c>
      <c r="CO46" s="45">
        <v>8867000</v>
      </c>
      <c r="CP46" s="45">
        <v>411028</v>
      </c>
      <c r="CQ46" s="45">
        <v>110259</v>
      </c>
      <c r="CR46" s="45">
        <v>34117</v>
      </c>
      <c r="CS46" s="45">
        <v>227129</v>
      </c>
      <c r="CT46" s="45">
        <v>205731</v>
      </c>
      <c r="CU46" s="45">
        <v>464976</v>
      </c>
      <c r="CV46" s="45">
        <v>11001</v>
      </c>
      <c r="CW46" s="45">
        <v>33127</v>
      </c>
      <c r="CX46" s="45">
        <v>1479103</v>
      </c>
      <c r="CY46" s="45">
        <v>2539148</v>
      </c>
      <c r="CZ46" s="45">
        <v>48135</v>
      </c>
      <c r="DA46" s="45">
        <v>560347</v>
      </c>
      <c r="DB46" s="45">
        <v>307904</v>
      </c>
      <c r="DC46" s="45">
        <v>1829978</v>
      </c>
      <c r="DD46" s="45">
        <v>26918</v>
      </c>
      <c r="DE46" s="45">
        <v>7284</v>
      </c>
      <c r="DF46" s="45">
        <v>46774</v>
      </c>
      <c r="DG46" s="45">
        <v>751080</v>
      </c>
      <c r="DH46" s="45">
        <v>272619</v>
      </c>
      <c r="DI46" s="45">
        <v>1653818</v>
      </c>
      <c r="DJ46" s="45">
        <v>629068</v>
      </c>
      <c r="DK46" s="45">
        <v>462691</v>
      </c>
      <c r="DL46" s="45">
        <v>10722</v>
      </c>
      <c r="DM46" s="45">
        <v>156513</v>
      </c>
      <c r="DN46" s="45">
        <v>5656928</v>
      </c>
      <c r="DO46" s="45">
        <v>2258184</v>
      </c>
      <c r="DP46" s="45">
        <v>12051621</v>
      </c>
      <c r="DQ46" s="45">
        <v>242656355</v>
      </c>
      <c r="DR46" s="45">
        <v>2918070</v>
      </c>
      <c r="DS46" s="45">
        <v>6031536</v>
      </c>
      <c r="DT46" s="47">
        <v>4054</v>
      </c>
      <c r="DU46" s="47">
        <v>63490</v>
      </c>
      <c r="DV46" s="45">
        <v>1848092</v>
      </c>
      <c r="DW46" s="45">
        <v>46150946</v>
      </c>
      <c r="DX46" s="45">
        <v>2601969</v>
      </c>
      <c r="DY46" s="45">
        <v>7276532</v>
      </c>
      <c r="DZ46" s="45">
        <v>13854688</v>
      </c>
      <c r="EA46" s="45">
        <v>303654734</v>
      </c>
      <c r="EB46" s="45">
        <v>13899698</v>
      </c>
      <c r="EC46" s="45">
        <v>901922935</v>
      </c>
      <c r="ED46" s="45">
        <v>2775</v>
      </c>
      <c r="EE46" s="45">
        <v>8620</v>
      </c>
      <c r="EF46" s="45">
        <v>240473</v>
      </c>
      <c r="EG46" s="49">
        <v>517130</v>
      </c>
      <c r="EH46" s="45">
        <v>13899732</v>
      </c>
      <c r="EI46" s="49">
        <v>119853748</v>
      </c>
    </row>
    <row r="47" spans="1:139" ht="15.95" customHeight="1" x14ac:dyDescent="0.2">
      <c r="A47" s="44" t="s">
        <v>85</v>
      </c>
      <c r="B47" s="45">
        <v>23680641</v>
      </c>
      <c r="C47" s="45">
        <v>3252746502</v>
      </c>
      <c r="D47" s="45">
        <v>23680641</v>
      </c>
      <c r="E47" s="45">
        <v>3281632893</v>
      </c>
      <c r="F47" s="45">
        <v>20078386</v>
      </c>
      <c r="G47" s="45">
        <v>2327226473</v>
      </c>
      <c r="H47" s="45">
        <v>12621419</v>
      </c>
      <c r="I47" s="45">
        <v>12639946</v>
      </c>
      <c r="J47" s="45">
        <v>1842228</v>
      </c>
      <c r="K47" s="45">
        <v>8533679</v>
      </c>
      <c r="L47" s="45">
        <v>8856678</v>
      </c>
      <c r="M47" s="45">
        <v>49541408</v>
      </c>
      <c r="N47" s="45">
        <v>8460630</v>
      </c>
      <c r="O47" s="45">
        <v>34959712</v>
      </c>
      <c r="P47" s="45">
        <v>1068735</v>
      </c>
      <c r="Q47" s="45">
        <v>1183206</v>
      </c>
      <c r="R47" s="45">
        <v>39186</v>
      </c>
      <c r="S47" s="45">
        <v>1977822</v>
      </c>
      <c r="T47" s="45">
        <v>3098622</v>
      </c>
      <c r="U47" s="45">
        <v>92084762</v>
      </c>
      <c r="V47" s="45">
        <v>1309570</v>
      </c>
      <c r="W47" s="45">
        <v>12467267</v>
      </c>
      <c r="X47" s="45">
        <v>1269176</v>
      </c>
      <c r="Y47" s="45">
        <v>7755403</v>
      </c>
      <c r="Z47" s="45">
        <v>5631398</v>
      </c>
      <c r="AA47" s="45">
        <v>120921458</v>
      </c>
      <c r="AB47" s="45">
        <v>1918956</v>
      </c>
      <c r="AC47" s="45">
        <v>3878399</v>
      </c>
      <c r="AD47" s="45">
        <v>250791</v>
      </c>
      <c r="AE47" s="45">
        <v>4904830</v>
      </c>
      <c r="AF47" s="45">
        <v>167369</v>
      </c>
      <c r="AG47" s="45">
        <v>1343293</v>
      </c>
      <c r="AH47" s="45">
        <v>4154029</v>
      </c>
      <c r="AI47" s="45">
        <v>130864390</v>
      </c>
      <c r="AJ47" s="45">
        <v>7635177</v>
      </c>
      <c r="AK47" s="45">
        <v>499946879</v>
      </c>
      <c r="AL47" s="45">
        <v>6860611</v>
      </c>
      <c r="AM47" s="45">
        <v>293965052</v>
      </c>
      <c r="AN47" s="45">
        <v>1281013</v>
      </c>
      <c r="AO47" s="45">
        <v>19179401</v>
      </c>
      <c r="AP47" s="45">
        <v>1181465</v>
      </c>
      <c r="AQ47" s="45">
        <v>12891745</v>
      </c>
      <c r="AR47" s="45">
        <v>384261</v>
      </c>
      <c r="AS47" s="45">
        <v>2762655</v>
      </c>
      <c r="AT47" s="45">
        <v>20561</v>
      </c>
      <c r="AU47" s="45">
        <v>168059</v>
      </c>
      <c r="AV47" s="45">
        <v>107410</v>
      </c>
      <c r="AW47" s="45">
        <v>1936104</v>
      </c>
      <c r="AX47" s="45">
        <v>19882</v>
      </c>
      <c r="AY47" s="45">
        <v>153483</v>
      </c>
      <c r="AZ47" s="45">
        <v>1599294</v>
      </c>
      <c r="BA47" s="45">
        <v>23198835</v>
      </c>
      <c r="BB47" s="45">
        <v>907881</v>
      </c>
      <c r="BC47" s="45">
        <v>9634027</v>
      </c>
      <c r="BD47" s="45">
        <v>736185</v>
      </c>
      <c r="BE47" s="45">
        <v>25256034</v>
      </c>
      <c r="BF47" s="45">
        <v>443453</v>
      </c>
      <c r="BG47" s="45">
        <v>6908693</v>
      </c>
      <c r="BH47" s="45">
        <v>996364</v>
      </c>
      <c r="BI47" s="45">
        <v>49988820</v>
      </c>
      <c r="BJ47" s="45">
        <v>335508</v>
      </c>
      <c r="BK47" s="45">
        <v>8084054</v>
      </c>
      <c r="BL47" s="45">
        <v>178829</v>
      </c>
      <c r="BM47" s="45">
        <v>4582843</v>
      </c>
      <c r="BN47" s="45">
        <v>11212</v>
      </c>
      <c r="BO47" s="45">
        <v>68285</v>
      </c>
      <c r="BP47" s="45">
        <v>103670</v>
      </c>
      <c r="BQ47" s="45">
        <v>3292695</v>
      </c>
      <c r="BR47" s="45">
        <v>287548</v>
      </c>
      <c r="BS47" s="45">
        <v>7180131</v>
      </c>
      <c r="BT47" s="45">
        <v>1809903</v>
      </c>
      <c r="BU47" s="45">
        <v>22806218</v>
      </c>
      <c r="BV47" s="45">
        <v>5584022</v>
      </c>
      <c r="BW47" s="45">
        <v>174148009</v>
      </c>
      <c r="BX47" s="45">
        <v>5580471</v>
      </c>
      <c r="BY47" s="45">
        <v>147639162</v>
      </c>
      <c r="BZ47" s="45">
        <v>29474</v>
      </c>
      <c r="CA47" s="45">
        <v>2505623</v>
      </c>
      <c r="CB47" s="45">
        <v>1320761</v>
      </c>
      <c r="CC47" s="45">
        <v>8105019</v>
      </c>
      <c r="CD47" s="45">
        <v>65071</v>
      </c>
      <c r="CE47" s="45">
        <v>1050401</v>
      </c>
      <c r="CF47" s="45">
        <v>69647</v>
      </c>
      <c r="CG47" s="45">
        <v>3393529</v>
      </c>
      <c r="CH47" s="45">
        <v>524981</v>
      </c>
      <c r="CI47" s="45">
        <v>7330838</v>
      </c>
      <c r="CJ47" s="45">
        <v>153018</v>
      </c>
      <c r="CK47" s="45">
        <v>996426</v>
      </c>
      <c r="CL47" s="45">
        <v>134203</v>
      </c>
      <c r="CM47" s="45">
        <v>222304</v>
      </c>
      <c r="CN47" s="45">
        <v>6307011</v>
      </c>
      <c r="CO47" s="45">
        <v>28853116</v>
      </c>
      <c r="CP47" s="45">
        <v>1078997</v>
      </c>
      <c r="CQ47" s="45">
        <v>309018</v>
      </c>
      <c r="CR47" s="45">
        <v>56135</v>
      </c>
      <c r="CS47" s="45">
        <v>346493</v>
      </c>
      <c r="CT47" s="45">
        <v>524571</v>
      </c>
      <c r="CU47" s="45">
        <v>1580445</v>
      </c>
      <c r="CV47" s="45">
        <v>17376</v>
      </c>
      <c r="CW47" s="45">
        <v>54195</v>
      </c>
      <c r="CX47" s="45">
        <v>3290052</v>
      </c>
      <c r="CY47" s="45">
        <v>7405783</v>
      </c>
      <c r="CZ47" s="45">
        <v>230640</v>
      </c>
      <c r="DA47" s="45">
        <v>3985117</v>
      </c>
      <c r="DB47" s="45">
        <v>803210</v>
      </c>
      <c r="DC47" s="45">
        <v>6874229</v>
      </c>
      <c r="DD47" s="45">
        <v>70240</v>
      </c>
      <c r="DE47" s="45">
        <v>22507</v>
      </c>
      <c r="DF47" s="45">
        <v>99704</v>
      </c>
      <c r="DG47" s="45">
        <v>1834169</v>
      </c>
      <c r="DH47" s="45">
        <v>707916</v>
      </c>
      <c r="DI47" s="45">
        <v>4459567</v>
      </c>
      <c r="DJ47" s="45">
        <v>1239036</v>
      </c>
      <c r="DK47" s="45">
        <v>1003689</v>
      </c>
      <c r="DL47" s="45">
        <v>38563</v>
      </c>
      <c r="DM47" s="45">
        <v>710974</v>
      </c>
      <c r="DN47" s="45">
        <v>11058281</v>
      </c>
      <c r="DO47" s="45">
        <v>5017615</v>
      </c>
      <c r="DP47" s="45">
        <v>19271909</v>
      </c>
      <c r="DQ47" s="45">
        <v>434425624</v>
      </c>
      <c r="DR47" s="45">
        <v>4774655</v>
      </c>
      <c r="DS47" s="45">
        <v>10394835</v>
      </c>
      <c r="DT47" s="45">
        <v>14353</v>
      </c>
      <c r="DU47" s="45">
        <v>303323</v>
      </c>
      <c r="DV47" s="45">
        <v>4408708</v>
      </c>
      <c r="DW47" s="45">
        <v>130780985</v>
      </c>
      <c r="DX47" s="45">
        <v>6618120</v>
      </c>
      <c r="DY47" s="45">
        <v>28693292</v>
      </c>
      <c r="DZ47" s="45">
        <v>23608403</v>
      </c>
      <c r="EA47" s="45">
        <v>608221378</v>
      </c>
      <c r="EB47" s="45">
        <v>23680583</v>
      </c>
      <c r="EC47" s="45">
        <v>2642850570</v>
      </c>
      <c r="ED47" s="45">
        <v>16170</v>
      </c>
      <c r="EE47" s="45">
        <v>133885</v>
      </c>
      <c r="EF47" s="45">
        <v>267427</v>
      </c>
      <c r="EG47" s="49">
        <v>989092</v>
      </c>
      <c r="EH47" s="45">
        <v>23680322</v>
      </c>
      <c r="EI47" s="49">
        <v>401965265</v>
      </c>
    </row>
    <row r="48" spans="1:139" ht="15.95" customHeight="1" x14ac:dyDescent="0.2">
      <c r="A48" s="44" t="s">
        <v>86</v>
      </c>
      <c r="B48" s="45">
        <v>9025608</v>
      </c>
      <c r="C48" s="45">
        <v>2613795014</v>
      </c>
      <c r="D48" s="45">
        <v>9025608</v>
      </c>
      <c r="E48" s="45">
        <v>2645652939</v>
      </c>
      <c r="F48" s="45">
        <v>7761397</v>
      </c>
      <c r="G48" s="45">
        <v>1710317221</v>
      </c>
      <c r="H48" s="45">
        <v>6472600</v>
      </c>
      <c r="I48" s="45">
        <v>14309820</v>
      </c>
      <c r="J48" s="45">
        <v>1532735</v>
      </c>
      <c r="K48" s="45">
        <v>11341396</v>
      </c>
      <c r="L48" s="45">
        <v>5649507</v>
      </c>
      <c r="M48" s="45">
        <v>74127513</v>
      </c>
      <c r="N48" s="45">
        <v>5484348</v>
      </c>
      <c r="O48" s="45">
        <v>54732374</v>
      </c>
      <c r="P48" s="45">
        <v>262485</v>
      </c>
      <c r="Q48" s="45">
        <v>537438</v>
      </c>
      <c r="R48" s="46">
        <v>17760</v>
      </c>
      <c r="S48" s="46">
        <v>2883001</v>
      </c>
      <c r="T48" s="45">
        <v>1459789</v>
      </c>
      <c r="U48" s="45">
        <v>98039047</v>
      </c>
      <c r="V48" s="45">
        <v>526010</v>
      </c>
      <c r="W48" s="45">
        <v>8200402</v>
      </c>
      <c r="X48" s="45">
        <v>570292</v>
      </c>
      <c r="Y48" s="45">
        <v>6793100</v>
      </c>
      <c r="Z48" s="45">
        <v>4056561</v>
      </c>
      <c r="AA48" s="45">
        <v>239120102</v>
      </c>
      <c r="AB48" s="45">
        <v>1149373</v>
      </c>
      <c r="AC48" s="45">
        <v>2543835</v>
      </c>
      <c r="AD48" s="45">
        <v>227242</v>
      </c>
      <c r="AE48" s="45">
        <v>6523545</v>
      </c>
      <c r="AF48" s="45">
        <v>172104</v>
      </c>
      <c r="AG48" s="45">
        <v>2064754</v>
      </c>
      <c r="AH48" s="45">
        <v>1847351</v>
      </c>
      <c r="AI48" s="45">
        <v>108640970</v>
      </c>
      <c r="AJ48" s="45">
        <v>2832005</v>
      </c>
      <c r="AK48" s="45">
        <v>322744721</v>
      </c>
      <c r="AL48" s="45">
        <v>2375405</v>
      </c>
      <c r="AM48" s="45">
        <v>141859921</v>
      </c>
      <c r="AN48" s="45">
        <v>878174</v>
      </c>
      <c r="AO48" s="45">
        <v>21700379</v>
      </c>
      <c r="AP48" s="45">
        <v>868624</v>
      </c>
      <c r="AQ48" s="45">
        <v>13238321</v>
      </c>
      <c r="AR48" s="45">
        <v>262861</v>
      </c>
      <c r="AS48" s="45">
        <v>5481354</v>
      </c>
      <c r="AT48" s="45">
        <v>12465</v>
      </c>
      <c r="AU48" s="45">
        <v>119396</v>
      </c>
      <c r="AV48" s="46">
        <v>54916</v>
      </c>
      <c r="AW48" s="46">
        <v>1867222</v>
      </c>
      <c r="AX48" s="46">
        <v>11186</v>
      </c>
      <c r="AY48" s="46">
        <v>180294</v>
      </c>
      <c r="AZ48" s="45">
        <v>1007953</v>
      </c>
      <c r="BA48" s="45">
        <v>27419217</v>
      </c>
      <c r="BB48" s="45">
        <v>338727</v>
      </c>
      <c r="BC48" s="45">
        <v>8807703</v>
      </c>
      <c r="BD48" s="45">
        <v>786186</v>
      </c>
      <c r="BE48" s="45">
        <v>63464072</v>
      </c>
      <c r="BF48" s="45">
        <v>408865</v>
      </c>
      <c r="BG48" s="45">
        <v>13673330</v>
      </c>
      <c r="BH48" s="45">
        <v>962104</v>
      </c>
      <c r="BI48" s="45">
        <v>117539169</v>
      </c>
      <c r="BJ48" s="45">
        <v>221598</v>
      </c>
      <c r="BK48" s="45">
        <v>9562981</v>
      </c>
      <c r="BL48" s="45">
        <v>146182</v>
      </c>
      <c r="BM48" s="45">
        <v>7169690</v>
      </c>
      <c r="BN48" s="45">
        <v>8108</v>
      </c>
      <c r="BO48" s="45">
        <v>227322</v>
      </c>
      <c r="BP48" s="45">
        <v>49064</v>
      </c>
      <c r="BQ48" s="45">
        <v>3180386</v>
      </c>
      <c r="BR48" s="45">
        <v>113113</v>
      </c>
      <c r="BS48" s="45">
        <v>4619273</v>
      </c>
      <c r="BT48" s="45">
        <v>433358</v>
      </c>
      <c r="BU48" s="45">
        <v>5761352</v>
      </c>
      <c r="BV48" s="45">
        <v>1870846</v>
      </c>
      <c r="BW48" s="45">
        <v>66638733</v>
      </c>
      <c r="BX48" s="45">
        <v>1869173</v>
      </c>
      <c r="BY48" s="45">
        <v>56599334</v>
      </c>
      <c r="BZ48" s="45">
        <v>22968</v>
      </c>
      <c r="CA48" s="45">
        <v>2155584</v>
      </c>
      <c r="CB48" s="45">
        <v>762357</v>
      </c>
      <c r="CC48" s="45">
        <v>9145412</v>
      </c>
      <c r="CD48" s="45">
        <v>30954</v>
      </c>
      <c r="CE48" s="45">
        <v>963290</v>
      </c>
      <c r="CF48" s="45">
        <v>44696</v>
      </c>
      <c r="CG48" s="45">
        <v>5171122</v>
      </c>
      <c r="CH48" s="45">
        <v>206128</v>
      </c>
      <c r="CI48" s="45">
        <v>7003076</v>
      </c>
      <c r="CJ48" s="45">
        <v>42508</v>
      </c>
      <c r="CK48" s="45">
        <v>598398</v>
      </c>
      <c r="CL48" s="46">
        <v>90629</v>
      </c>
      <c r="CM48" s="46">
        <v>141777</v>
      </c>
      <c r="CN48" s="45">
        <v>2636398</v>
      </c>
      <c r="CO48" s="45">
        <v>31846795</v>
      </c>
      <c r="CP48" s="46">
        <v>368710</v>
      </c>
      <c r="CQ48" s="46">
        <v>96463</v>
      </c>
      <c r="CR48" s="46">
        <v>16538</v>
      </c>
      <c r="CS48" s="46">
        <v>92628</v>
      </c>
      <c r="CT48" s="45">
        <v>365123</v>
      </c>
      <c r="CU48" s="45">
        <v>1523951</v>
      </c>
      <c r="CV48" s="45">
        <v>1797</v>
      </c>
      <c r="CW48" s="45">
        <v>6942</v>
      </c>
      <c r="CX48" s="45">
        <v>1720291</v>
      </c>
      <c r="CY48" s="45">
        <v>6730661</v>
      </c>
      <c r="CZ48" s="45">
        <v>348293</v>
      </c>
      <c r="DA48" s="45">
        <v>10004126</v>
      </c>
      <c r="DB48" s="45">
        <v>682610</v>
      </c>
      <c r="DC48" s="45">
        <v>8185572</v>
      </c>
      <c r="DD48" s="45">
        <v>35376</v>
      </c>
      <c r="DE48" s="45">
        <v>11541</v>
      </c>
      <c r="DF48" s="45">
        <v>69741</v>
      </c>
      <c r="DG48" s="45">
        <v>2489084</v>
      </c>
      <c r="DH48" s="45">
        <v>163478</v>
      </c>
      <c r="DI48" s="45">
        <v>1508368</v>
      </c>
      <c r="DJ48" s="45">
        <v>0</v>
      </c>
      <c r="DK48" s="45">
        <v>0</v>
      </c>
      <c r="DL48" s="46">
        <v>22878</v>
      </c>
      <c r="DM48" s="46">
        <v>2638147</v>
      </c>
      <c r="DN48" s="45">
        <v>4010487</v>
      </c>
      <c r="DO48" s="45">
        <v>1936940</v>
      </c>
      <c r="DP48" s="45">
        <v>5898372</v>
      </c>
      <c r="DQ48" s="45">
        <v>138238889</v>
      </c>
      <c r="DR48" s="45">
        <v>1465515</v>
      </c>
      <c r="DS48" s="45">
        <v>3242024</v>
      </c>
      <c r="DT48" s="46">
        <v>3164</v>
      </c>
      <c r="DU48" s="46">
        <v>106294</v>
      </c>
      <c r="DV48" s="45">
        <v>3127235</v>
      </c>
      <c r="DW48" s="45">
        <v>122918512</v>
      </c>
      <c r="DX48" s="45">
        <v>4291992</v>
      </c>
      <c r="DY48" s="45">
        <v>39400391</v>
      </c>
      <c r="DZ48" s="45">
        <v>9024561</v>
      </c>
      <c r="EA48" s="45">
        <v>305749128</v>
      </c>
      <c r="EB48" s="45">
        <v>9022809</v>
      </c>
      <c r="EC48" s="45">
        <v>2308126304</v>
      </c>
      <c r="ED48" s="45">
        <v>37669</v>
      </c>
      <c r="EE48" s="45">
        <v>869256</v>
      </c>
      <c r="EF48" s="45">
        <v>69545</v>
      </c>
      <c r="EG48" s="49">
        <v>481725</v>
      </c>
      <c r="EH48" s="45">
        <v>9020157</v>
      </c>
      <c r="EI48" s="49">
        <v>451163724</v>
      </c>
    </row>
    <row r="49" spans="1:139" ht="15.95" customHeight="1" x14ac:dyDescent="0.2">
      <c r="A49" s="44" t="s">
        <v>87</v>
      </c>
      <c r="B49" s="45">
        <v>1615603</v>
      </c>
      <c r="C49" s="45">
        <v>1091571914</v>
      </c>
      <c r="D49" s="45">
        <v>1615603</v>
      </c>
      <c r="E49" s="45">
        <v>1107610660</v>
      </c>
      <c r="F49" s="45">
        <v>1370822</v>
      </c>
      <c r="G49" s="45">
        <v>592885377</v>
      </c>
      <c r="H49" s="45">
        <v>1407815</v>
      </c>
      <c r="I49" s="45">
        <v>8028878</v>
      </c>
      <c r="J49" s="45">
        <v>509029</v>
      </c>
      <c r="K49" s="45">
        <v>7409154</v>
      </c>
      <c r="L49" s="45">
        <v>1298704</v>
      </c>
      <c r="M49" s="45">
        <v>44842968</v>
      </c>
      <c r="N49" s="45">
        <v>1266425</v>
      </c>
      <c r="O49" s="45">
        <v>34454010</v>
      </c>
      <c r="P49" s="45">
        <v>26432</v>
      </c>
      <c r="Q49" s="45">
        <v>76701</v>
      </c>
      <c r="R49" s="46">
        <v>0</v>
      </c>
      <c r="S49" s="46">
        <v>0</v>
      </c>
      <c r="T49" s="45">
        <v>310017</v>
      </c>
      <c r="U49" s="45">
        <v>40230685</v>
      </c>
      <c r="V49" s="45">
        <v>96518</v>
      </c>
      <c r="W49" s="45">
        <v>2784538</v>
      </c>
      <c r="X49" s="45">
        <v>62551</v>
      </c>
      <c r="Y49" s="45">
        <v>1132164</v>
      </c>
      <c r="Z49" s="45">
        <v>1052243</v>
      </c>
      <c r="AA49" s="45">
        <v>184930265</v>
      </c>
      <c r="AB49" s="45">
        <v>249576</v>
      </c>
      <c r="AC49" s="45">
        <v>620217</v>
      </c>
      <c r="AD49" s="45">
        <v>104852</v>
      </c>
      <c r="AE49" s="45">
        <v>4241480</v>
      </c>
      <c r="AF49" s="45">
        <v>73225</v>
      </c>
      <c r="AG49" s="45">
        <v>1292539</v>
      </c>
      <c r="AH49" s="45">
        <v>308823</v>
      </c>
      <c r="AI49" s="45">
        <v>25676234</v>
      </c>
      <c r="AJ49" s="45">
        <v>423745</v>
      </c>
      <c r="AK49" s="45">
        <v>77389377</v>
      </c>
      <c r="AL49" s="45">
        <v>309851</v>
      </c>
      <c r="AM49" s="45">
        <v>21118382</v>
      </c>
      <c r="AN49" s="45">
        <v>225689</v>
      </c>
      <c r="AO49" s="45">
        <v>10037829</v>
      </c>
      <c r="AP49" s="45">
        <v>227970</v>
      </c>
      <c r="AQ49" s="45">
        <v>5589200</v>
      </c>
      <c r="AR49" s="45">
        <v>88792</v>
      </c>
      <c r="AS49" s="45">
        <v>3828322</v>
      </c>
      <c r="AT49" s="45">
        <v>4935</v>
      </c>
      <c r="AU49" s="45">
        <v>29897</v>
      </c>
      <c r="AV49" s="46">
        <v>0</v>
      </c>
      <c r="AW49" s="46">
        <v>0</v>
      </c>
      <c r="AX49" s="46">
        <v>0</v>
      </c>
      <c r="AY49" s="46">
        <v>0</v>
      </c>
      <c r="AZ49" s="45">
        <v>271654</v>
      </c>
      <c r="BA49" s="45">
        <v>13788591</v>
      </c>
      <c r="BB49" s="45">
        <v>109915</v>
      </c>
      <c r="BC49" s="45">
        <v>4873844</v>
      </c>
      <c r="BD49" s="45">
        <v>352510</v>
      </c>
      <c r="BE49" s="45">
        <v>72923669</v>
      </c>
      <c r="BF49" s="45">
        <v>174965</v>
      </c>
      <c r="BG49" s="45">
        <v>11625216</v>
      </c>
      <c r="BH49" s="45">
        <v>341745</v>
      </c>
      <c r="BI49" s="45">
        <v>100728831</v>
      </c>
      <c r="BJ49" s="45">
        <v>67910</v>
      </c>
      <c r="BK49" s="45">
        <v>5285786</v>
      </c>
      <c r="BL49" s="45">
        <v>44272</v>
      </c>
      <c r="BM49" s="45">
        <v>4545974</v>
      </c>
      <c r="BN49" s="45">
        <v>3897</v>
      </c>
      <c r="BO49" s="45">
        <v>242425</v>
      </c>
      <c r="BP49" s="45">
        <v>11234</v>
      </c>
      <c r="BQ49" s="45">
        <v>892016</v>
      </c>
      <c r="BR49" s="45">
        <v>25611</v>
      </c>
      <c r="BS49" s="45">
        <v>1950289</v>
      </c>
      <c r="BT49" s="45">
        <v>46989</v>
      </c>
      <c r="BU49" s="45">
        <v>693582</v>
      </c>
      <c r="BV49" s="45">
        <v>304042</v>
      </c>
      <c r="BW49" s="45">
        <v>11841824</v>
      </c>
      <c r="BX49" s="45">
        <v>303719</v>
      </c>
      <c r="BY49" s="45">
        <v>10060759</v>
      </c>
      <c r="BZ49" s="45">
        <v>7238</v>
      </c>
      <c r="CA49" s="45">
        <v>756648</v>
      </c>
      <c r="CB49" s="45">
        <v>213216</v>
      </c>
      <c r="CC49" s="45">
        <v>5591064</v>
      </c>
      <c r="CD49" s="45">
        <v>12001</v>
      </c>
      <c r="CE49" s="45">
        <v>476720</v>
      </c>
      <c r="CF49" s="45">
        <v>15266</v>
      </c>
      <c r="CG49" s="45">
        <v>3449873</v>
      </c>
      <c r="CH49" s="45">
        <v>37198</v>
      </c>
      <c r="CI49" s="45">
        <v>5171351</v>
      </c>
      <c r="CJ49" s="45">
        <v>12957</v>
      </c>
      <c r="CK49" s="45">
        <v>190488</v>
      </c>
      <c r="CL49" s="46">
        <v>0</v>
      </c>
      <c r="CM49" s="46">
        <v>0</v>
      </c>
      <c r="CN49" s="45">
        <v>631627</v>
      </c>
      <c r="CO49" s="45">
        <v>16036515</v>
      </c>
      <c r="CP49" s="46">
        <v>0</v>
      </c>
      <c r="CQ49" s="46">
        <v>0</v>
      </c>
      <c r="CR49" s="46">
        <v>0</v>
      </c>
      <c r="CS49" s="46">
        <v>0</v>
      </c>
      <c r="CT49" s="45">
        <v>104530</v>
      </c>
      <c r="CU49" s="45">
        <v>553169</v>
      </c>
      <c r="CV49" s="47">
        <v>182</v>
      </c>
      <c r="CW49" s="47">
        <v>225</v>
      </c>
      <c r="CX49" s="45">
        <v>450868</v>
      </c>
      <c r="CY49" s="45">
        <v>2784382</v>
      </c>
      <c r="CZ49" s="45">
        <v>147073</v>
      </c>
      <c r="DA49" s="45">
        <v>6504465</v>
      </c>
      <c r="DB49" s="45">
        <v>249703</v>
      </c>
      <c r="DC49" s="45">
        <v>3943198</v>
      </c>
      <c r="DD49" s="45">
        <v>8053</v>
      </c>
      <c r="DE49" s="45">
        <v>3757</v>
      </c>
      <c r="DF49" s="45">
        <v>17391</v>
      </c>
      <c r="DG49" s="45">
        <v>1152204</v>
      </c>
      <c r="DH49" s="45">
        <v>36659</v>
      </c>
      <c r="DI49" s="45">
        <v>399213</v>
      </c>
      <c r="DJ49" s="45">
        <v>0</v>
      </c>
      <c r="DK49" s="45">
        <v>0</v>
      </c>
      <c r="DL49" s="46">
        <v>0</v>
      </c>
      <c r="DM49" s="46">
        <v>0</v>
      </c>
      <c r="DN49" s="45">
        <v>543768</v>
      </c>
      <c r="DO49" s="45">
        <v>273593</v>
      </c>
      <c r="DP49" s="45">
        <v>741987</v>
      </c>
      <c r="DQ49" s="45">
        <v>17419486</v>
      </c>
      <c r="DR49" s="45">
        <v>207083</v>
      </c>
      <c r="DS49" s="45">
        <v>458721</v>
      </c>
      <c r="DT49" s="46">
        <v>0</v>
      </c>
      <c r="DU49" s="46">
        <v>0</v>
      </c>
      <c r="DV49" s="45">
        <v>873616</v>
      </c>
      <c r="DW49" s="45">
        <v>49641518</v>
      </c>
      <c r="DX49" s="45">
        <v>995746</v>
      </c>
      <c r="DY49" s="45">
        <v>18877100</v>
      </c>
      <c r="DZ49" s="45">
        <v>1615270</v>
      </c>
      <c r="EA49" s="45">
        <v>86685377</v>
      </c>
      <c r="EB49" s="45">
        <v>1614904</v>
      </c>
      <c r="EC49" s="45">
        <v>1004898461</v>
      </c>
      <c r="ED49" s="46">
        <v>176376</v>
      </c>
      <c r="EE49" s="46">
        <v>4282922</v>
      </c>
      <c r="EF49" s="45">
        <v>9039</v>
      </c>
      <c r="EG49" s="49">
        <v>66988</v>
      </c>
      <c r="EH49" s="45">
        <v>1614745</v>
      </c>
      <c r="EI49" s="49">
        <v>250261042</v>
      </c>
    </row>
    <row r="50" spans="1:139" ht="15.95" customHeight="1" x14ac:dyDescent="0.2">
      <c r="A50" s="44" t="s">
        <v>94</v>
      </c>
      <c r="B50" s="45">
        <v>874776</v>
      </c>
      <c r="C50" s="45">
        <v>3332659702</v>
      </c>
      <c r="D50" s="45">
        <v>874776</v>
      </c>
      <c r="E50" s="45">
        <v>3350649702</v>
      </c>
      <c r="F50" s="45">
        <v>716954</v>
      </c>
      <c r="G50" s="45">
        <v>851155611</v>
      </c>
      <c r="H50" s="45">
        <v>829652</v>
      </c>
      <c r="I50" s="45">
        <v>48705078</v>
      </c>
      <c r="J50" s="45">
        <v>404429</v>
      </c>
      <c r="K50" s="45">
        <v>20825343</v>
      </c>
      <c r="L50" s="45">
        <v>767136</v>
      </c>
      <c r="M50" s="45">
        <v>172224003</v>
      </c>
      <c r="N50" s="45">
        <v>752072</v>
      </c>
      <c r="O50" s="45">
        <v>140475714</v>
      </c>
      <c r="P50" s="45">
        <v>17106</v>
      </c>
      <c r="Q50" s="45">
        <v>228506</v>
      </c>
      <c r="R50" s="46">
        <v>0</v>
      </c>
      <c r="S50" s="46">
        <v>0</v>
      </c>
      <c r="T50" s="45">
        <v>165332</v>
      </c>
      <c r="U50" s="45">
        <v>57708013</v>
      </c>
      <c r="V50" s="45">
        <v>58078</v>
      </c>
      <c r="W50" s="45">
        <v>8617901</v>
      </c>
      <c r="X50" s="45">
        <v>15408</v>
      </c>
      <c r="Y50" s="45">
        <v>642138</v>
      </c>
      <c r="Z50" s="45">
        <v>674855</v>
      </c>
      <c r="AA50" s="45">
        <v>1407360158</v>
      </c>
      <c r="AB50" s="45">
        <v>120739</v>
      </c>
      <c r="AC50" s="45">
        <v>327440</v>
      </c>
      <c r="AD50" s="45">
        <v>124239</v>
      </c>
      <c r="AE50" s="45">
        <v>48739082</v>
      </c>
      <c r="AF50" s="45">
        <v>82020</v>
      </c>
      <c r="AG50" s="45">
        <v>4857937</v>
      </c>
      <c r="AH50" s="45">
        <v>155120</v>
      </c>
      <c r="AI50" s="45">
        <v>24854097</v>
      </c>
      <c r="AJ50" s="45">
        <v>212301</v>
      </c>
      <c r="AK50" s="45">
        <v>55626226</v>
      </c>
      <c r="AL50" s="45">
        <v>146581</v>
      </c>
      <c r="AM50" s="45">
        <v>12161730</v>
      </c>
      <c r="AN50" s="45">
        <v>145303</v>
      </c>
      <c r="AO50" s="45">
        <v>15994810</v>
      </c>
      <c r="AP50" s="45">
        <v>133121</v>
      </c>
      <c r="AQ50" s="45">
        <v>7753563</v>
      </c>
      <c r="AR50" s="45">
        <v>107219</v>
      </c>
      <c r="AS50" s="45">
        <v>15584328</v>
      </c>
      <c r="AT50" s="45">
        <v>7607</v>
      </c>
      <c r="AU50" s="45">
        <v>146392</v>
      </c>
      <c r="AV50" s="45">
        <v>5701</v>
      </c>
      <c r="AW50" s="45">
        <v>229217</v>
      </c>
      <c r="AX50" s="46">
        <v>0</v>
      </c>
      <c r="AY50" s="46">
        <v>0</v>
      </c>
      <c r="AZ50" s="45">
        <v>215598</v>
      </c>
      <c r="BA50" s="45">
        <v>31105597</v>
      </c>
      <c r="BB50" s="45">
        <v>83516</v>
      </c>
      <c r="BC50" s="45">
        <v>6802245</v>
      </c>
      <c r="BD50" s="45">
        <v>315949</v>
      </c>
      <c r="BE50" s="45">
        <v>285679840</v>
      </c>
      <c r="BF50" s="45">
        <v>166529</v>
      </c>
      <c r="BG50" s="45">
        <v>81546739</v>
      </c>
      <c r="BH50" s="45">
        <v>281286</v>
      </c>
      <c r="BI50" s="45">
        <v>460498471</v>
      </c>
      <c r="BJ50" s="45">
        <v>55791</v>
      </c>
      <c r="BK50" s="45">
        <v>22631948</v>
      </c>
      <c r="BL50" s="45">
        <v>43032</v>
      </c>
      <c r="BM50" s="45">
        <v>30271616</v>
      </c>
      <c r="BN50" s="45">
        <v>9175</v>
      </c>
      <c r="BO50" s="45">
        <v>3783962</v>
      </c>
      <c r="BP50" s="45">
        <v>6031</v>
      </c>
      <c r="BQ50" s="45">
        <v>981161</v>
      </c>
      <c r="BR50" s="45">
        <v>20510</v>
      </c>
      <c r="BS50" s="45">
        <v>3539020</v>
      </c>
      <c r="BT50" s="45">
        <v>14951</v>
      </c>
      <c r="BU50" s="45">
        <v>213270</v>
      </c>
      <c r="BV50" s="45">
        <v>168312</v>
      </c>
      <c r="BW50" s="45">
        <v>6882379</v>
      </c>
      <c r="BX50" s="45">
        <v>168168</v>
      </c>
      <c r="BY50" s="45">
        <v>5846522</v>
      </c>
      <c r="BZ50" s="45">
        <v>5092</v>
      </c>
      <c r="CA50" s="45">
        <v>523142</v>
      </c>
      <c r="CB50" s="45">
        <v>183228</v>
      </c>
      <c r="CC50" s="45">
        <v>24973434</v>
      </c>
      <c r="CD50" s="45">
        <v>10905</v>
      </c>
      <c r="CE50" s="45">
        <v>2517231</v>
      </c>
      <c r="CF50" s="45">
        <v>14090</v>
      </c>
      <c r="CG50" s="45">
        <v>16332915</v>
      </c>
      <c r="CH50" s="45">
        <v>21431</v>
      </c>
      <c r="CI50" s="45">
        <v>16128037</v>
      </c>
      <c r="CJ50" s="45">
        <v>37774</v>
      </c>
      <c r="CK50" s="45">
        <v>1768422</v>
      </c>
      <c r="CL50" s="46">
        <v>0</v>
      </c>
      <c r="CM50" s="46">
        <v>0</v>
      </c>
      <c r="CN50" s="45">
        <v>418787</v>
      </c>
      <c r="CO50" s="45">
        <v>17988900</v>
      </c>
      <c r="CP50" s="46">
        <v>0</v>
      </c>
      <c r="CQ50" s="46">
        <v>0</v>
      </c>
      <c r="CR50" s="46">
        <v>0</v>
      </c>
      <c r="CS50" s="46">
        <v>0</v>
      </c>
      <c r="CT50" s="45">
        <v>66951</v>
      </c>
      <c r="CU50" s="45">
        <v>395050</v>
      </c>
      <c r="CV50" s="47">
        <v>19</v>
      </c>
      <c r="CW50" s="47">
        <v>206</v>
      </c>
      <c r="CX50" s="45">
        <v>303243</v>
      </c>
      <c r="CY50" s="45">
        <v>4195822</v>
      </c>
      <c r="CZ50" s="45">
        <v>102634</v>
      </c>
      <c r="DA50" s="45">
        <v>6468572</v>
      </c>
      <c r="DB50" s="45">
        <v>199696</v>
      </c>
      <c r="DC50" s="45">
        <v>3641369</v>
      </c>
      <c r="DD50" s="45">
        <v>4721</v>
      </c>
      <c r="DE50" s="45">
        <v>5069</v>
      </c>
      <c r="DF50" s="45">
        <v>13356</v>
      </c>
      <c r="DG50" s="45">
        <v>1869601</v>
      </c>
      <c r="DH50" s="45">
        <v>18970</v>
      </c>
      <c r="DI50" s="45">
        <v>210018</v>
      </c>
      <c r="DJ50" s="45">
        <v>0</v>
      </c>
      <c r="DK50" s="45">
        <v>0</v>
      </c>
      <c r="DL50" s="46">
        <v>0</v>
      </c>
      <c r="DM50" s="46">
        <v>0</v>
      </c>
      <c r="DN50" s="45">
        <v>194562</v>
      </c>
      <c r="DO50" s="45">
        <v>98403</v>
      </c>
      <c r="DP50" s="45">
        <v>267866</v>
      </c>
      <c r="DQ50" s="45">
        <v>6233057</v>
      </c>
      <c r="DR50" s="45">
        <v>76796</v>
      </c>
      <c r="DS50" s="45">
        <v>168004</v>
      </c>
      <c r="DT50" s="46">
        <v>0</v>
      </c>
      <c r="DU50" s="46">
        <v>0</v>
      </c>
      <c r="DV50" s="45">
        <v>606885</v>
      </c>
      <c r="DW50" s="45">
        <v>193775962</v>
      </c>
      <c r="DX50" s="45">
        <v>641278</v>
      </c>
      <c r="DY50" s="45">
        <v>91184734</v>
      </c>
      <c r="DZ50" s="45">
        <v>874687</v>
      </c>
      <c r="EA50" s="45">
        <v>291393457</v>
      </c>
      <c r="EB50" s="45">
        <v>873956</v>
      </c>
      <c r="EC50" s="45">
        <v>3041405365</v>
      </c>
      <c r="ED50" s="46">
        <v>0</v>
      </c>
      <c r="EE50" s="46">
        <v>0</v>
      </c>
      <c r="EF50" s="45">
        <v>2945</v>
      </c>
      <c r="EG50" s="49">
        <v>22948</v>
      </c>
      <c r="EH50" s="45">
        <v>873863</v>
      </c>
      <c r="EI50" s="49">
        <v>851994319</v>
      </c>
    </row>
    <row r="51" spans="1:139" s="10" customFormat="1" ht="15.95" customHeight="1" x14ac:dyDescent="0.2">
      <c r="A51" s="51" t="s">
        <v>95</v>
      </c>
      <c r="B51" s="52">
        <v>56250572</v>
      </c>
      <c r="C51" s="52">
        <v>915684702</v>
      </c>
      <c r="D51" s="52">
        <v>53523635</v>
      </c>
      <c r="E51" s="52">
        <v>935194164</v>
      </c>
      <c r="F51" s="52">
        <v>38978339</v>
      </c>
      <c r="G51" s="52">
        <v>829317283</v>
      </c>
      <c r="H51" s="52">
        <v>9754272</v>
      </c>
      <c r="I51" s="52">
        <v>8338722</v>
      </c>
      <c r="J51" s="52">
        <v>626886</v>
      </c>
      <c r="K51" s="52">
        <v>3199144</v>
      </c>
      <c r="L51" s="52">
        <v>4760940</v>
      </c>
      <c r="M51" s="52">
        <v>16961909</v>
      </c>
      <c r="N51" s="52">
        <v>4362701</v>
      </c>
      <c r="O51" s="52">
        <v>12004349</v>
      </c>
      <c r="P51" s="52">
        <v>298429</v>
      </c>
      <c r="Q51" s="52">
        <v>297273</v>
      </c>
      <c r="R51" s="52">
        <v>61986</v>
      </c>
      <c r="S51" s="52">
        <v>712554</v>
      </c>
      <c r="T51" s="52">
        <v>9974444</v>
      </c>
      <c r="U51" s="52">
        <v>125236660</v>
      </c>
      <c r="V51" s="52">
        <v>2681930</v>
      </c>
      <c r="W51" s="52">
        <v>46592846</v>
      </c>
      <c r="X51" s="52">
        <v>708877</v>
      </c>
      <c r="Y51" s="52">
        <v>1674769</v>
      </c>
      <c r="Z51" s="52">
        <v>2727017</v>
      </c>
      <c r="AA51" s="52">
        <v>45177610</v>
      </c>
      <c r="AB51" s="52">
        <v>1859607</v>
      </c>
      <c r="AC51" s="52">
        <v>3792228</v>
      </c>
      <c r="AD51" s="52">
        <v>203785</v>
      </c>
      <c r="AE51" s="52">
        <v>4500094</v>
      </c>
      <c r="AF51" s="52">
        <v>206035</v>
      </c>
      <c r="AG51" s="52">
        <v>9927965</v>
      </c>
      <c r="AH51" s="52">
        <v>2543762</v>
      </c>
      <c r="AI51" s="52">
        <v>21398436</v>
      </c>
      <c r="AJ51" s="52">
        <v>6024479</v>
      </c>
      <c r="AK51" s="52">
        <v>87266800</v>
      </c>
      <c r="AL51" s="52">
        <v>5556431</v>
      </c>
      <c r="AM51" s="52">
        <v>53176401</v>
      </c>
      <c r="AN51" s="52">
        <v>957469</v>
      </c>
      <c r="AO51" s="52">
        <v>9234685</v>
      </c>
      <c r="AP51" s="52">
        <v>794767</v>
      </c>
      <c r="AQ51" s="52">
        <v>14133310</v>
      </c>
      <c r="AR51" s="52">
        <v>273164</v>
      </c>
      <c r="AS51" s="52">
        <v>1232964</v>
      </c>
      <c r="AT51" s="52">
        <v>9208</v>
      </c>
      <c r="AU51" s="52">
        <v>144433</v>
      </c>
      <c r="AV51" s="52">
        <v>54992</v>
      </c>
      <c r="AW51" s="52">
        <v>550985</v>
      </c>
      <c r="AX51" s="52">
        <v>19439</v>
      </c>
      <c r="AY51" s="52">
        <v>179658</v>
      </c>
      <c r="AZ51" s="52">
        <v>1206803</v>
      </c>
      <c r="BA51" s="52">
        <v>10365855</v>
      </c>
      <c r="BB51" s="52">
        <v>786699</v>
      </c>
      <c r="BC51" s="52">
        <v>14387584</v>
      </c>
      <c r="BD51" s="52">
        <v>403272</v>
      </c>
      <c r="BE51" s="52">
        <v>9779819</v>
      </c>
      <c r="BF51" s="52">
        <v>402460</v>
      </c>
      <c r="BG51" s="52">
        <v>47963829</v>
      </c>
      <c r="BH51" s="52">
        <v>452513</v>
      </c>
      <c r="BI51" s="52">
        <v>13977693</v>
      </c>
      <c r="BJ51" s="52">
        <v>433798</v>
      </c>
      <c r="BK51" s="52">
        <v>39331418</v>
      </c>
      <c r="BL51" s="52">
        <v>55829</v>
      </c>
      <c r="BM51" s="52">
        <v>840982</v>
      </c>
      <c r="BN51" s="52">
        <v>12109</v>
      </c>
      <c r="BO51" s="52">
        <v>1338658</v>
      </c>
      <c r="BP51" s="52">
        <v>138691</v>
      </c>
      <c r="BQ51" s="52">
        <v>2403638</v>
      </c>
      <c r="BR51" s="52">
        <v>410663</v>
      </c>
      <c r="BS51" s="52">
        <v>13941770</v>
      </c>
      <c r="BT51" s="52">
        <v>6171199</v>
      </c>
      <c r="BU51" s="52">
        <v>78883528</v>
      </c>
      <c r="BV51" s="52">
        <v>9707522</v>
      </c>
      <c r="BW51" s="52">
        <v>209161584</v>
      </c>
      <c r="BX51" s="52">
        <v>2604738</v>
      </c>
      <c r="BY51" s="52">
        <v>12501820</v>
      </c>
      <c r="BZ51" s="52">
        <v>294782</v>
      </c>
      <c r="CA51" s="52">
        <v>17076131</v>
      </c>
      <c r="CB51" s="52">
        <v>1352461</v>
      </c>
      <c r="CC51" s="52">
        <v>5840010</v>
      </c>
      <c r="CD51" s="52">
        <v>177858</v>
      </c>
      <c r="CE51" s="52">
        <v>4571394</v>
      </c>
      <c r="CF51" s="52">
        <v>808779</v>
      </c>
      <c r="CG51" s="52">
        <v>135784665</v>
      </c>
      <c r="CH51" s="52">
        <v>470520</v>
      </c>
      <c r="CI51" s="52">
        <v>4198236</v>
      </c>
      <c r="CJ51" s="52">
        <v>207581</v>
      </c>
      <c r="CK51" s="52">
        <v>1562658</v>
      </c>
      <c r="CL51" s="52">
        <v>69543</v>
      </c>
      <c r="CM51" s="52">
        <v>71315</v>
      </c>
      <c r="CN51" s="52">
        <v>11436597</v>
      </c>
      <c r="CO51" s="52">
        <v>19443300</v>
      </c>
      <c r="CP51" s="52">
        <v>391295</v>
      </c>
      <c r="CQ51" s="52">
        <v>99991</v>
      </c>
      <c r="CR51" s="52">
        <v>58374</v>
      </c>
      <c r="CS51" s="52">
        <v>583796</v>
      </c>
      <c r="CT51" s="52">
        <v>201835</v>
      </c>
      <c r="CU51" s="52">
        <v>570899</v>
      </c>
      <c r="CV51" s="52">
        <v>31448</v>
      </c>
      <c r="CW51" s="52">
        <v>117703</v>
      </c>
      <c r="CX51" s="52">
        <v>9750412</v>
      </c>
      <c r="CY51" s="52">
        <v>9300731</v>
      </c>
      <c r="CZ51" s="52">
        <v>54133</v>
      </c>
      <c r="DA51" s="52">
        <v>786201</v>
      </c>
      <c r="DB51" s="52">
        <v>726983</v>
      </c>
      <c r="DC51" s="52">
        <v>3425953</v>
      </c>
      <c r="DD51" s="52">
        <v>70835</v>
      </c>
      <c r="DE51" s="52">
        <v>13362</v>
      </c>
      <c r="DF51" s="52">
        <v>54447</v>
      </c>
      <c r="DG51" s="52">
        <v>830129</v>
      </c>
      <c r="DH51" s="52">
        <v>384713</v>
      </c>
      <c r="DI51" s="52">
        <v>1832296</v>
      </c>
      <c r="DJ51" s="52">
        <v>933243</v>
      </c>
      <c r="DK51" s="52">
        <v>822050</v>
      </c>
      <c r="DL51" s="52">
        <v>39146</v>
      </c>
      <c r="DM51" s="52">
        <v>635548</v>
      </c>
      <c r="DN51" s="52">
        <v>10157420</v>
      </c>
      <c r="DO51" s="52">
        <v>3282646</v>
      </c>
      <c r="DP51" s="52">
        <v>50744043</v>
      </c>
      <c r="DQ51" s="52">
        <v>821082695</v>
      </c>
      <c r="DR51" s="52">
        <v>7000979</v>
      </c>
      <c r="DS51" s="52">
        <v>14006180</v>
      </c>
      <c r="DT51" s="52">
        <v>14171</v>
      </c>
      <c r="DU51" s="52">
        <v>321158</v>
      </c>
      <c r="DV51" s="52">
        <v>1407350</v>
      </c>
      <c r="DW51" s="52">
        <v>61325975</v>
      </c>
      <c r="DX51" s="52">
        <v>4203758</v>
      </c>
      <c r="DY51" s="52">
        <v>8471037</v>
      </c>
      <c r="DZ51" s="52">
        <v>52087342</v>
      </c>
      <c r="EA51" s="52">
        <v>905256851</v>
      </c>
      <c r="EB51" s="52">
        <v>23961089</v>
      </c>
      <c r="EC51" s="52">
        <v>356696455</v>
      </c>
      <c r="ED51" s="52">
        <v>3367</v>
      </c>
      <c r="EE51" s="52">
        <v>27901</v>
      </c>
      <c r="EF51" s="52">
        <v>645376</v>
      </c>
      <c r="EG51" s="53">
        <v>482128</v>
      </c>
      <c r="EH51" s="52">
        <v>23308440</v>
      </c>
      <c r="EI51" s="53">
        <v>38452917</v>
      </c>
    </row>
    <row r="52" spans="1:139" ht="9.9499999999999993" customHeight="1" x14ac:dyDescent="0.15">
      <c r="A52" s="96" t="s">
        <v>96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</row>
    <row r="53" spans="1:139" ht="9.9499999999999993" customHeight="1" x14ac:dyDescent="0.15">
      <c r="A53" s="90" t="s">
        <v>97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</row>
    <row r="54" spans="1:139" ht="9.9499999999999993" customHeight="1" x14ac:dyDescent="0.15">
      <c r="A54" s="90" t="s">
        <v>98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</row>
    <row r="55" spans="1:139" ht="9.9499999999999993" customHeight="1" x14ac:dyDescent="0.15">
      <c r="A55" s="91">
        <f>'Appendix Table 1'!BI9-'Appendix Table 1'!BK9</f>
        <v>673992136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</row>
    <row r="56" spans="1:139" ht="17.25" customHeight="1" x14ac:dyDescent="0.15">
      <c r="A56" s="90" t="s">
        <v>99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</row>
    <row r="57" spans="1:139" ht="9.9499999999999993" customHeight="1" x14ac:dyDescent="0.15">
      <c r="A57" s="90" t="s">
        <v>100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</row>
    <row r="58" spans="1:139" ht="9.9499999999999993" customHeight="1" x14ac:dyDescent="0.15">
      <c r="A58" s="90" t="s">
        <v>101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</row>
    <row r="59" spans="1:139" ht="11.1" customHeight="1" x14ac:dyDescent="0.2">
      <c r="BM59" s="57"/>
    </row>
    <row r="60" spans="1:139" ht="11.1" customHeight="1" x14ac:dyDescent="0.2">
      <c r="AX60" s="57"/>
    </row>
    <row r="61" spans="1:139" ht="11.1" customHeight="1" x14ac:dyDescent="0.2"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</row>
    <row r="63" spans="1:139" ht="11.1" customHeight="1" x14ac:dyDescent="0.2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</row>
    <row r="64" spans="1:139" ht="11.1" customHeight="1" x14ac:dyDescent="0.2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</row>
    <row r="65" spans="2:139" ht="11.1" customHeight="1" x14ac:dyDescent="0.2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</row>
    <row r="66" spans="2:139" ht="11.1" customHeight="1" x14ac:dyDescent="0.2"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</row>
    <row r="67" spans="2:139" ht="11.1" customHeight="1" x14ac:dyDescent="0.2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</row>
    <row r="68" spans="2:139" ht="11.1" customHeight="1" x14ac:dyDescent="0.2"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</row>
    <row r="69" spans="2:139" ht="11.1" customHeight="1" x14ac:dyDescent="0.2"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</row>
    <row r="70" spans="2:139" ht="11.1" customHeight="1" x14ac:dyDescent="0.2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</row>
    <row r="71" spans="2:139" ht="11.1" customHeight="1" x14ac:dyDescent="0.2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</row>
    <row r="72" spans="2:139" ht="11.1" customHeight="1" x14ac:dyDescent="0.2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</row>
    <row r="73" spans="2:139" ht="11.1" customHeight="1" x14ac:dyDescent="0.2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</row>
    <row r="74" spans="2:139" ht="11.1" customHeight="1" x14ac:dyDescent="0.2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</row>
    <row r="75" spans="2:139" ht="11.1" customHeight="1" x14ac:dyDescent="0.2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</row>
    <row r="76" spans="2:139" ht="11.1" customHeight="1" x14ac:dyDescent="0.2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</row>
    <row r="77" spans="2:139" ht="11.1" customHeight="1" x14ac:dyDescent="0.2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</row>
    <row r="78" spans="2:139" ht="11.1" customHeight="1" x14ac:dyDescent="0.2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</row>
    <row r="79" spans="2:139" ht="11.1" customHeight="1" x14ac:dyDescent="0.2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</row>
    <row r="80" spans="2:139" ht="11.1" customHeight="1" x14ac:dyDescent="0.2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</row>
    <row r="81" spans="2:139" ht="11.1" customHeight="1" x14ac:dyDescent="0.2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</row>
    <row r="82" spans="2:139" ht="11.1" customHeight="1" x14ac:dyDescent="0.2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</row>
    <row r="83" spans="2:139" ht="11.1" customHeight="1" x14ac:dyDescent="0.2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</row>
    <row r="84" spans="2:139" ht="11.1" customHeight="1" x14ac:dyDescent="0.2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</row>
    <row r="85" spans="2:139" ht="11.1" customHeight="1" x14ac:dyDescent="0.2"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</row>
    <row r="86" spans="2:139" ht="11.1" customHeight="1" x14ac:dyDescent="0.2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</row>
    <row r="87" spans="2:139" ht="11.1" customHeight="1" x14ac:dyDescent="0.2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</row>
    <row r="88" spans="2:139" ht="11.1" customHeight="1" x14ac:dyDescent="0.2"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</row>
    <row r="89" spans="2:139" ht="11.1" customHeight="1" x14ac:dyDescent="0.2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</row>
    <row r="90" spans="2:139" ht="11.1" customHeight="1" x14ac:dyDescent="0.2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</row>
    <row r="91" spans="2:139" ht="11.1" customHeight="1" x14ac:dyDescent="0.2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</row>
    <row r="92" spans="2:139" ht="11.1" customHeight="1" x14ac:dyDescent="0.2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</row>
    <row r="93" spans="2:139" ht="11.1" customHeight="1" x14ac:dyDescent="0.2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</row>
    <row r="94" spans="2:139" ht="11.1" customHeight="1" x14ac:dyDescent="0.2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</row>
    <row r="95" spans="2:139" ht="11.1" customHeight="1" x14ac:dyDescent="0.2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</row>
    <row r="96" spans="2:139" ht="11.1" customHeight="1" x14ac:dyDescent="0.2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</row>
    <row r="97" spans="2:139" ht="11.1" customHeight="1" x14ac:dyDescent="0.2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</row>
    <row r="98" spans="2:139" ht="11.1" customHeight="1" x14ac:dyDescent="0.2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</row>
    <row r="99" spans="2:139" ht="11.1" customHeight="1" x14ac:dyDescent="0.2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</row>
    <row r="100" spans="2:139" ht="11.1" customHeight="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2:139" ht="11.1" customHeight="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2:139" ht="11.1" customHeight="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2:139" ht="11.1" customHeight="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139" ht="11.1" customHeight="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139" ht="11.1" customHeight="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2:139" ht="11.1" customHeight="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2:139" ht="11.1" customHeight="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2:139" ht="11.1" customHeight="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2:139" ht="11.1" customHeight="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2:139" ht="11.1" customHeight="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2:139" ht="11.1" customHeight="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2:139" ht="11.1" customHeight="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2:15" ht="11.1" customHeight="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2:15" ht="11.1" customHeight="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2:15" ht="11.1" customHeight="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2:15" ht="11.1" customHeight="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2:15" ht="11.1" customHeight="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2:15" ht="11.1" customHeight="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2:15" ht="11.1" customHeight="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2:15" ht="11.1" customHeight="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2:15" ht="11.1" customHeight="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2:15" ht="11.1" customHeight="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2:15" ht="11.1" customHeight="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2:15" ht="11.1" customHeight="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2:15" ht="11.1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2:15" ht="11.1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2:15" ht="11.1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2:15" ht="11.1" customHeight="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2:15" ht="11.1" customHeight="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2:15" ht="11.1" customHeight="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2:15" ht="11.1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2:15" ht="11.1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2:15" ht="11.1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2:15" ht="11.1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2:15" ht="11.1" customHeight="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2:15" ht="11.1" customHeight="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2:15" ht="11.1" customHeight="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2:15" ht="11.1" customHeight="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2:15" ht="11.1" customHeight="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2:15" ht="11.1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15" ht="11.1" customHeight="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15" ht="11.1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15" ht="11.1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15" ht="11.1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2:15" ht="11.1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2:15" ht="11.1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2:15" ht="11.1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2:15" ht="11.1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2:15" ht="11.1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2:15" ht="11.1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2:15" ht="11.1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2:15" ht="11.1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2:15" ht="11.1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2:15" ht="11.1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2:15" ht="11.1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2:15" ht="11.1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2:15" ht="11.1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2:15" ht="11.1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2:15" ht="11.1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2:15" ht="11.1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2:15" ht="11.1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2:15" ht="11.1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2:15" ht="11.1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2:15" ht="11.1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2:15" ht="11.1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2:15" ht="11.1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2:15" ht="11.1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2:15" ht="11.1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2:15" ht="11.1" customHeight="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2:15" ht="11.1" customHeight="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2:15" ht="11.1" customHeight="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2:15" ht="11.1" customHeight="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2:15" ht="11.1" customHeight="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2:15" ht="11.1" customHeight="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2:15" ht="11.1" customHeight="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2:15" ht="11.1" customHeight="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2:15" ht="11.1" customHeight="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2:15" ht="11.1" customHeight="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2:15" ht="11.1" customHeight="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2:15" ht="11.1" customHeight="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2:15" ht="11.1" customHeight="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2:15" ht="11.1" customHeight="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2:15" ht="11.1" customHeight="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2:15" ht="11.1" customHeight="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2:15" ht="11.1" customHeight="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2:15" ht="11.1" customHeight="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2:15" ht="11.1" customHeight="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2:15" ht="11.1" customHeight="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2:15" ht="11.1" customHeight="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2:15" ht="11.1" customHeight="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2:15" ht="11.1" customHeight="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2:15" ht="11.1" customHeight="1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2:15" ht="11.1" customHeight="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2:15" ht="11.1" customHeight="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2:15" ht="11.1" customHeight="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2:15" ht="11.1" customHeight="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2:15" ht="11.1" customHeight="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2:15" ht="11.1" customHeight="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2:15" ht="11.1" customHeight="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2:15" ht="11.1" customHeight="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2:15" ht="11.1" customHeight="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2:15" ht="11.1" customHeight="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2:15" ht="11.1" customHeight="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2:15" ht="11.1" customHeight="1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2:15" ht="11.1" customHeight="1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2:15" ht="11.1" customHeight="1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2:15" ht="11.1" customHeight="1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2:15" ht="11.1" customHeight="1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2:15" ht="11.1" customHeight="1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2:15" ht="11.1" customHeight="1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2:15" ht="11.1" customHeight="1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2:15" ht="11.1" customHeight="1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2:15" ht="11.1" customHeight="1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2:15" ht="11.1" customHeight="1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2:15" ht="11.1" customHeight="1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2:15" ht="11.1" customHeight="1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2:15" ht="11.1" customHeight="1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2:15" ht="11.1" customHeight="1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2:15" ht="11.1" customHeight="1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2:15" ht="11.1" customHeight="1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2:15" ht="11.1" customHeight="1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2:15" ht="11.1" customHeight="1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2:15" ht="11.1" customHeight="1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2:15" ht="11.1" customHeight="1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2:15" ht="11.1" customHeight="1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2:15" ht="11.1" customHeight="1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2:15" ht="11.1" customHeight="1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2:15" ht="11.1" customHeight="1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2:15" ht="11.1" customHeight="1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2:15" ht="11.1" customHeight="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2:15" ht="11.1" customHeight="1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2:15" ht="11.1" customHeight="1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2:15" ht="11.1" customHeight="1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2:15" ht="11.1" customHeight="1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2:15" ht="11.1" customHeight="1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2:15" ht="11.1" customHeight="1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2:15" ht="11.1" customHeight="1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2:15" ht="11.1" customHeight="1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2:15" ht="11.1" customHeight="1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2:15" ht="11.1" customHeight="1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2:15" ht="11.1" customHeight="1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2:15" ht="11.1" customHeight="1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2:15" ht="11.1" customHeight="1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2:15" ht="11.1" customHeight="1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2:15" ht="11.1" customHeight="1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2:15" ht="11.1" customHeight="1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2:15" ht="11.1" customHeight="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2:15" ht="11.1" customHeight="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2:15" ht="11.1" customHeight="1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2:15" ht="11.1" customHeight="1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2:15" ht="11.1" customHeight="1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2:15" ht="11.1" customHeight="1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2:15" ht="11.1" customHeight="1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2:15" ht="11.1" customHeight="1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2:15" ht="11.1" customHeight="1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2:15" ht="11.1" customHeight="1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2:15" ht="11.1" customHeight="1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2:15" ht="11.1" customHeight="1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2:15" ht="11.1" customHeight="1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2:15" ht="11.1" customHeight="1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2:15" ht="11.1" customHeight="1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2:15" ht="11.1" customHeight="1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2:15" ht="11.1" customHeight="1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2:15" ht="11.1" customHeight="1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2:15" ht="11.1" customHeight="1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2:15" ht="11.1" customHeight="1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2:15" ht="11.1" customHeight="1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2:15" ht="11.1" customHeight="1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2:15" ht="11.1" customHeight="1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2:15" ht="11.1" customHeight="1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2:15" ht="11.1" customHeight="1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2:15" ht="11.1" customHeight="1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2:15" ht="11.1" customHeight="1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2:15" ht="11.1" customHeight="1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2:15" ht="11.1" customHeight="1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2:15" ht="11.1" customHeight="1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2:15" ht="11.1" customHeight="1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2:15" ht="11.1" customHeight="1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2:15" ht="11.1" customHeight="1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2:15" ht="11.1" customHeight="1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2:15" ht="11.1" customHeight="1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2:15" ht="11.1" customHeight="1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2:15" ht="11.1" customHeight="1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2:15" ht="11.1" customHeight="1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2:15" ht="11.1" customHeight="1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2:15" ht="11.1" customHeight="1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2:15" ht="11.1" customHeight="1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2:15" ht="11.1" customHeight="1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2:15" ht="11.1" customHeight="1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2:15" ht="11.1" customHeight="1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2:15" ht="11.1" customHeight="1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2:15" ht="11.1" customHeight="1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2:15" ht="11.1" customHeight="1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2:15" ht="11.1" customHeight="1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2:15" ht="11.1" customHeight="1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2:15" ht="11.1" customHeight="1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2:15" ht="11.1" customHeight="1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2:15" ht="11.1" customHeight="1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2:15" ht="11.1" customHeight="1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2:15" ht="11.1" customHeight="1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2:15" ht="11.1" customHeight="1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2:15" ht="11.1" customHeight="1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2:15" ht="11.1" customHeight="1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2:15" ht="11.1" customHeight="1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</sheetData>
  <mergeCells count="230">
    <mergeCell ref="Z3:AC3"/>
    <mergeCell ref="AZ3:BC3"/>
    <mergeCell ref="BD3:BG3"/>
    <mergeCell ref="BH3:BK3"/>
    <mergeCell ref="BL3:BO3"/>
    <mergeCell ref="BB4:BC5"/>
    <mergeCell ref="BD4:BE5"/>
    <mergeCell ref="BF4:BG5"/>
    <mergeCell ref="AD3:AG4"/>
    <mergeCell ref="AH3:AI5"/>
    <mergeCell ref="AJ3:AM4"/>
    <mergeCell ref="BV3:BY3"/>
    <mergeCell ref="BZ3:CA5"/>
    <mergeCell ref="CB3:CE3"/>
    <mergeCell ref="A1:EI1"/>
    <mergeCell ref="A3:A7"/>
    <mergeCell ref="B3:B7"/>
    <mergeCell ref="C3:C7"/>
    <mergeCell ref="D3:E5"/>
    <mergeCell ref="F3:G5"/>
    <mergeCell ref="H3:I5"/>
    <mergeCell ref="J3:K5"/>
    <mergeCell ref="L3:M5"/>
    <mergeCell ref="AN3:AQ3"/>
    <mergeCell ref="AR3:AU3"/>
    <mergeCell ref="AV3:AY3"/>
    <mergeCell ref="AX4:AY5"/>
    <mergeCell ref="N3:O5"/>
    <mergeCell ref="P3:Q5"/>
    <mergeCell ref="R3:S5"/>
    <mergeCell ref="T3:W3"/>
    <mergeCell ref="BV4:BW5"/>
    <mergeCell ref="BX4:BY5"/>
    <mergeCell ref="CB4:CC5"/>
    <mergeCell ref="X3:Y5"/>
    <mergeCell ref="CD4:CE5"/>
    <mergeCell ref="EH3:EI5"/>
    <mergeCell ref="T4:U5"/>
    <mergeCell ref="V4:W5"/>
    <mergeCell ref="Z4:AA5"/>
    <mergeCell ref="AB4:AC5"/>
    <mergeCell ref="AN4:AO5"/>
    <mergeCell ref="AP4:AQ5"/>
    <mergeCell ref="AR4:AS5"/>
    <mergeCell ref="AT4:AU5"/>
    <mergeCell ref="AV4:AW5"/>
    <mergeCell ref="DV3:DW5"/>
    <mergeCell ref="DX3:DY5"/>
    <mergeCell ref="DZ3:EA5"/>
    <mergeCell ref="EB3:EC5"/>
    <mergeCell ref="ED3:EE5"/>
    <mergeCell ref="EF3:EG5"/>
    <mergeCell ref="CL3:CM5"/>
    <mergeCell ref="BP3:BS3"/>
    <mergeCell ref="BT3:BU5"/>
    <mergeCell ref="AZ4:BA5"/>
    <mergeCell ref="DN3:DO5"/>
    <mergeCell ref="DP3:DQ5"/>
    <mergeCell ref="DR3:DS5"/>
    <mergeCell ref="DT3:DU5"/>
    <mergeCell ref="CN4:CO5"/>
    <mergeCell ref="CP4:CQ5"/>
    <mergeCell ref="DH4:DI5"/>
    <mergeCell ref="DJ4:DK5"/>
    <mergeCell ref="DL4:DM5"/>
    <mergeCell ref="DF4:DG5"/>
    <mergeCell ref="AD5:AE5"/>
    <mergeCell ref="AF5:AG5"/>
    <mergeCell ref="AJ5:AK5"/>
    <mergeCell ref="AL5:AM5"/>
    <mergeCell ref="CV4:CW5"/>
    <mergeCell ref="CX4:CY5"/>
    <mergeCell ref="CZ4:DA5"/>
    <mergeCell ref="DB4:DC5"/>
    <mergeCell ref="DD4:DE5"/>
    <mergeCell ref="BH4:BI5"/>
    <mergeCell ref="BJ4:BK5"/>
    <mergeCell ref="BL4:BM5"/>
    <mergeCell ref="BN4:BO5"/>
    <mergeCell ref="BP4:BQ5"/>
    <mergeCell ref="BR4:BS5"/>
    <mergeCell ref="CR4:CS5"/>
    <mergeCell ref="CT4:CU5"/>
    <mergeCell ref="CN3:DM3"/>
    <mergeCell ref="CF3:CG5"/>
    <mergeCell ref="CH3:CI5"/>
    <mergeCell ref="CJ3:CK5"/>
    <mergeCell ref="J6:J7"/>
    <mergeCell ref="K6:K7"/>
    <mergeCell ref="L6:L7"/>
    <mergeCell ref="M6:M7"/>
    <mergeCell ref="N6:N7"/>
    <mergeCell ref="O6:O7"/>
    <mergeCell ref="Y6:Y7"/>
    <mergeCell ref="Z6:Z7"/>
    <mergeCell ref="AA6:AA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D6:D7"/>
    <mergeCell ref="E6:E7"/>
    <mergeCell ref="F6:F7"/>
    <mergeCell ref="G6:G7"/>
    <mergeCell ref="H6:H7"/>
    <mergeCell ref="I6:I7"/>
    <mergeCell ref="V6:V7"/>
    <mergeCell ref="W6:W7"/>
    <mergeCell ref="X6:X7"/>
    <mergeCell ref="P6:P7"/>
    <mergeCell ref="Q6:Q7"/>
    <mergeCell ref="R6:R7"/>
    <mergeCell ref="S6:S7"/>
    <mergeCell ref="T6:T7"/>
    <mergeCell ref="U6:U7"/>
    <mergeCell ref="AG6:AG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BF6:BF7"/>
    <mergeCell ref="BG6:BG7"/>
    <mergeCell ref="BH6:BH7"/>
    <mergeCell ref="BI6:BI7"/>
    <mergeCell ref="BJ6:BJ7"/>
    <mergeCell ref="BK6:BK7"/>
    <mergeCell ref="AZ6:AZ7"/>
    <mergeCell ref="BA6:BA7"/>
    <mergeCell ref="BB6:BB7"/>
    <mergeCell ref="BC6:BC7"/>
    <mergeCell ref="BD6:BD7"/>
    <mergeCell ref="BE6:BE7"/>
    <mergeCell ref="BR6:BR7"/>
    <mergeCell ref="BS6:BS7"/>
    <mergeCell ref="BT6:BT7"/>
    <mergeCell ref="BU6:BU7"/>
    <mergeCell ref="BV6:BV7"/>
    <mergeCell ref="BW6:BW7"/>
    <mergeCell ref="BL6:BL7"/>
    <mergeCell ref="BM6:BM7"/>
    <mergeCell ref="BN6:BN7"/>
    <mergeCell ref="BO6:BO7"/>
    <mergeCell ref="BP6:BP7"/>
    <mergeCell ref="BQ6:BQ7"/>
    <mergeCell ref="CD6:CD7"/>
    <mergeCell ref="CE6:CE7"/>
    <mergeCell ref="CF6:CF7"/>
    <mergeCell ref="CG6:CG7"/>
    <mergeCell ref="CH6:CH7"/>
    <mergeCell ref="CI6:CI7"/>
    <mergeCell ref="BX6:BX7"/>
    <mergeCell ref="BY6:BY7"/>
    <mergeCell ref="BZ6:BZ7"/>
    <mergeCell ref="CA6:CA7"/>
    <mergeCell ref="CB6:CB7"/>
    <mergeCell ref="CC6:CC7"/>
    <mergeCell ref="CP6:CP7"/>
    <mergeCell ref="CQ6:CQ7"/>
    <mergeCell ref="CR6:CR7"/>
    <mergeCell ref="CS6:CS7"/>
    <mergeCell ref="CT6:CT7"/>
    <mergeCell ref="CU6:CU7"/>
    <mergeCell ref="CJ6:CJ7"/>
    <mergeCell ref="CK6:CK7"/>
    <mergeCell ref="CL6:CL7"/>
    <mergeCell ref="CM6:CM7"/>
    <mergeCell ref="CN6:CN7"/>
    <mergeCell ref="CO6:CO7"/>
    <mergeCell ref="DB6:DB7"/>
    <mergeCell ref="DC6:DC7"/>
    <mergeCell ref="DD6:DD7"/>
    <mergeCell ref="DE6:DE7"/>
    <mergeCell ref="DF6:DF7"/>
    <mergeCell ref="DG6:DG7"/>
    <mergeCell ref="CV6:CV7"/>
    <mergeCell ref="CW6:CW7"/>
    <mergeCell ref="CX6:CX7"/>
    <mergeCell ref="CY6:CY7"/>
    <mergeCell ref="CZ6:CZ7"/>
    <mergeCell ref="DA6:DA7"/>
    <mergeCell ref="DO6:DO7"/>
    <mergeCell ref="DP6:DP7"/>
    <mergeCell ref="DQ6:DQ7"/>
    <mergeCell ref="DR6:DR7"/>
    <mergeCell ref="DS6:DS7"/>
    <mergeCell ref="DH6:DH7"/>
    <mergeCell ref="DI6:DI7"/>
    <mergeCell ref="DJ6:DJ7"/>
    <mergeCell ref="DK6:DK7"/>
    <mergeCell ref="DL6:DL7"/>
    <mergeCell ref="DM6:DM7"/>
    <mergeCell ref="A54:EI54"/>
    <mergeCell ref="A55:EI55"/>
    <mergeCell ref="A56:EI56"/>
    <mergeCell ref="A57:EI57"/>
    <mergeCell ref="A58:EI58"/>
    <mergeCell ref="EF6:EF7"/>
    <mergeCell ref="EG6:EG7"/>
    <mergeCell ref="EH6:EH7"/>
    <mergeCell ref="EI6:EI7"/>
    <mergeCell ref="A52:EI52"/>
    <mergeCell ref="A53:EI53"/>
    <mergeCell ref="DZ6:DZ7"/>
    <mergeCell ref="EA6:EA7"/>
    <mergeCell ref="EB6:EB7"/>
    <mergeCell ref="EC6:EC7"/>
    <mergeCell ref="ED6:ED7"/>
    <mergeCell ref="EE6:EE7"/>
    <mergeCell ref="DT6:DT7"/>
    <mergeCell ref="DU6:DU7"/>
    <mergeCell ref="DV6:DV7"/>
    <mergeCell ref="DW6:DW7"/>
    <mergeCell ref="DX6:DX7"/>
    <mergeCell ref="DY6:DY7"/>
    <mergeCell ref="DN6:DN7"/>
  </mergeCells>
  <phoneticPr fontId="0" type="noConversion"/>
  <pageMargins left="0.25" right="0.25" top="0.19" bottom="0.34" header="0.5" footer="0.38"/>
  <pageSetup scale="62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A981F-E4F9-4E32-93C6-56FEF35694FD}">
  <dimension ref="A1:BT386"/>
  <sheetViews>
    <sheetView tabSelected="1" workbookViewId="0">
      <selection sqref="A1:BO1"/>
    </sheetView>
  </sheetViews>
  <sheetFormatPr defaultColWidth="8.85546875" defaultRowHeight="15" x14ac:dyDescent="0.25"/>
  <cols>
    <col min="1" max="1" width="48.7109375" customWidth="1"/>
    <col min="2" max="30" width="0" hidden="1" customWidth="1"/>
    <col min="31" max="31" width="13.85546875" customWidth="1"/>
    <col min="32" max="33" width="10.7109375" customWidth="1"/>
    <col min="66" max="66" width="11.140625" bestFit="1" customWidth="1"/>
  </cols>
  <sheetData>
    <row r="1" spans="1:72" x14ac:dyDescent="0.25">
      <c r="A1" s="131" t="s">
        <v>102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58"/>
      <c r="BQ1" s="58"/>
      <c r="BR1" s="58"/>
      <c r="BS1" s="58"/>
      <c r="BT1" s="58"/>
    </row>
    <row r="2" spans="1:72" x14ac:dyDescent="0.25">
      <c r="A2" s="132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59"/>
      <c r="BQ2" s="59"/>
      <c r="BR2" s="59"/>
      <c r="BS2" s="59"/>
      <c r="BT2" s="59"/>
    </row>
    <row r="3" spans="1:72" x14ac:dyDescent="0.25">
      <c r="A3" s="133" t="s">
        <v>104</v>
      </c>
      <c r="B3" s="135" t="s">
        <v>105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6"/>
      <c r="AH3" s="137" t="s">
        <v>106</v>
      </c>
      <c r="AI3" s="135" t="s">
        <v>107</v>
      </c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6"/>
      <c r="BO3" s="139" t="s">
        <v>106</v>
      </c>
      <c r="BP3" s="59"/>
      <c r="BQ3" s="59"/>
      <c r="BR3" s="59"/>
      <c r="BS3" s="59"/>
      <c r="BT3" s="59"/>
    </row>
    <row r="4" spans="1:72" x14ac:dyDescent="0.25">
      <c r="A4" s="133"/>
      <c r="B4" s="129">
        <v>1990</v>
      </c>
      <c r="C4" s="129">
        <v>1991</v>
      </c>
      <c r="D4" s="129">
        <v>1992</v>
      </c>
      <c r="E4" s="129">
        <v>1993</v>
      </c>
      <c r="F4" s="129">
        <v>1994</v>
      </c>
      <c r="G4" s="129">
        <v>1995</v>
      </c>
      <c r="H4" s="129">
        <v>1996</v>
      </c>
      <c r="I4" s="129">
        <v>1997</v>
      </c>
      <c r="J4" s="129">
        <v>1998</v>
      </c>
      <c r="K4" s="129">
        <v>1999</v>
      </c>
      <c r="L4" s="129">
        <v>2000</v>
      </c>
      <c r="M4" s="129">
        <v>2001</v>
      </c>
      <c r="N4" s="129">
        <v>2002</v>
      </c>
      <c r="O4" s="129">
        <v>2003</v>
      </c>
      <c r="P4" s="129">
        <v>2004</v>
      </c>
      <c r="Q4" s="129">
        <v>2005</v>
      </c>
      <c r="R4" s="129">
        <v>2006</v>
      </c>
      <c r="S4" s="129">
        <v>2007</v>
      </c>
      <c r="T4" s="129">
        <v>2008</v>
      </c>
      <c r="U4" s="129">
        <v>2009</v>
      </c>
      <c r="V4" s="129">
        <v>2010</v>
      </c>
      <c r="W4" s="129">
        <v>2011</v>
      </c>
      <c r="X4" s="129">
        <v>2012</v>
      </c>
      <c r="Y4" s="129">
        <v>2013</v>
      </c>
      <c r="Z4" s="129">
        <v>2014</v>
      </c>
      <c r="AA4" s="129">
        <v>2015</v>
      </c>
      <c r="AB4" s="129">
        <v>2016</v>
      </c>
      <c r="AC4" s="129">
        <v>2017</v>
      </c>
      <c r="AD4" s="129">
        <v>2018</v>
      </c>
      <c r="AE4" s="129">
        <v>2019</v>
      </c>
      <c r="AF4" s="129">
        <v>2020</v>
      </c>
      <c r="AG4" s="129">
        <v>2021</v>
      </c>
      <c r="AH4" s="137"/>
      <c r="AI4" s="129">
        <v>1990</v>
      </c>
      <c r="AJ4" s="129">
        <v>1991</v>
      </c>
      <c r="AK4" s="129">
        <v>1992</v>
      </c>
      <c r="AL4" s="129">
        <v>1993</v>
      </c>
      <c r="AM4" s="129">
        <v>1994</v>
      </c>
      <c r="AN4" s="129">
        <v>1995</v>
      </c>
      <c r="AO4" s="129">
        <v>1996</v>
      </c>
      <c r="AP4" s="129">
        <v>1997</v>
      </c>
      <c r="AQ4" s="129">
        <v>1998</v>
      </c>
      <c r="AR4" s="129">
        <v>1999</v>
      </c>
      <c r="AS4" s="129">
        <v>2000</v>
      </c>
      <c r="AT4" s="129">
        <v>2001</v>
      </c>
      <c r="AU4" s="129">
        <v>2002</v>
      </c>
      <c r="AV4" s="129">
        <v>2003</v>
      </c>
      <c r="AW4" s="129">
        <v>2004</v>
      </c>
      <c r="AX4" s="129">
        <v>2005</v>
      </c>
      <c r="AY4" s="129">
        <v>2006</v>
      </c>
      <c r="AZ4" s="129">
        <v>2007</v>
      </c>
      <c r="BA4" s="129">
        <v>2008</v>
      </c>
      <c r="BB4" s="129">
        <v>2009</v>
      </c>
      <c r="BC4" s="129">
        <v>2010</v>
      </c>
      <c r="BD4" s="129">
        <v>2011</v>
      </c>
      <c r="BE4" s="129">
        <v>2012</v>
      </c>
      <c r="BF4" s="129">
        <v>2013</v>
      </c>
      <c r="BG4" s="129">
        <v>2014</v>
      </c>
      <c r="BH4" s="129">
        <v>2015</v>
      </c>
      <c r="BI4" s="129">
        <v>2016</v>
      </c>
      <c r="BJ4" s="129">
        <v>2017</v>
      </c>
      <c r="BK4" s="129">
        <v>2018</v>
      </c>
      <c r="BL4" s="129">
        <v>2019</v>
      </c>
      <c r="BM4" s="129">
        <v>2020</v>
      </c>
      <c r="BN4" s="129">
        <v>2021</v>
      </c>
      <c r="BO4" s="139"/>
      <c r="BP4" s="59"/>
      <c r="BQ4" s="59"/>
      <c r="BR4" s="59"/>
      <c r="BS4" s="59"/>
      <c r="BT4" s="59"/>
    </row>
    <row r="5" spans="1:72" x14ac:dyDescent="0.25">
      <c r="A5" s="133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37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39"/>
      <c r="BP5" s="59"/>
      <c r="BQ5" s="59"/>
      <c r="BR5" s="59"/>
      <c r="BS5" s="59"/>
      <c r="BT5" s="59"/>
    </row>
    <row r="6" spans="1:72" x14ac:dyDescent="0.25">
      <c r="A6" s="134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8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40"/>
      <c r="BP6" s="59"/>
      <c r="BQ6" s="59"/>
      <c r="BR6" s="59"/>
      <c r="BS6" s="59"/>
      <c r="BT6" s="59"/>
    </row>
    <row r="7" spans="1:72" x14ac:dyDescent="0.25">
      <c r="A7" s="54"/>
      <c r="B7" s="60">
        <v>-1</v>
      </c>
      <c r="C7" s="60">
        <v>-2</v>
      </c>
      <c r="D7" s="60">
        <v>-3</v>
      </c>
      <c r="E7" s="60">
        <v>-4</v>
      </c>
      <c r="F7" s="60">
        <v>-5</v>
      </c>
      <c r="G7" s="60">
        <v>-6</v>
      </c>
      <c r="H7" s="60">
        <v>-7</v>
      </c>
      <c r="I7" s="60">
        <v>-8</v>
      </c>
      <c r="J7" s="60">
        <v>-9</v>
      </c>
      <c r="K7" s="60">
        <v>-10</v>
      </c>
      <c r="L7" s="60">
        <v>-11</v>
      </c>
      <c r="M7" s="60">
        <v>-12</v>
      </c>
      <c r="N7" s="60">
        <v>-13</v>
      </c>
      <c r="O7" s="60">
        <v>-14</v>
      </c>
      <c r="P7" s="60">
        <v>-15</v>
      </c>
      <c r="Q7" s="60">
        <v>-16</v>
      </c>
      <c r="R7" s="60">
        <v>-17</v>
      </c>
      <c r="S7" s="60">
        <v>-18</v>
      </c>
      <c r="T7" s="60">
        <v>-19</v>
      </c>
      <c r="U7" s="60">
        <v>-20</v>
      </c>
      <c r="V7" s="60">
        <v>-21</v>
      </c>
      <c r="W7" s="60">
        <v>-22</v>
      </c>
      <c r="X7" s="60">
        <v>-23</v>
      </c>
      <c r="Y7" s="60">
        <v>-24</v>
      </c>
      <c r="Z7" s="60">
        <v>-25</v>
      </c>
      <c r="AA7" s="60">
        <v>-26</v>
      </c>
      <c r="AB7" s="60">
        <v>-27</v>
      </c>
      <c r="AC7" s="60">
        <v>-28</v>
      </c>
      <c r="AD7" s="60">
        <v>-29</v>
      </c>
      <c r="AE7" s="60">
        <v>-30</v>
      </c>
      <c r="AF7" s="60">
        <v>-31</v>
      </c>
      <c r="AG7" s="60">
        <v>-32</v>
      </c>
      <c r="AH7" s="60">
        <v>-33</v>
      </c>
      <c r="AI7" s="60">
        <v>-34</v>
      </c>
      <c r="AJ7" s="60">
        <v>-35</v>
      </c>
      <c r="AK7" s="60">
        <v>-36</v>
      </c>
      <c r="AL7" s="60">
        <v>-37</v>
      </c>
      <c r="AM7" s="60">
        <v>-38</v>
      </c>
      <c r="AN7" s="60">
        <v>-39</v>
      </c>
      <c r="AO7" s="60">
        <v>-40</v>
      </c>
      <c r="AP7" s="60">
        <v>-41</v>
      </c>
      <c r="AQ7" s="60">
        <v>-42</v>
      </c>
      <c r="AR7" s="60">
        <v>-43</v>
      </c>
      <c r="AS7" s="60">
        <v>-44</v>
      </c>
      <c r="AT7" s="60">
        <v>-45</v>
      </c>
      <c r="AU7" s="60">
        <v>-46</v>
      </c>
      <c r="AV7" s="60">
        <v>-47</v>
      </c>
      <c r="AW7" s="60">
        <v>-48</v>
      </c>
      <c r="AX7" s="60">
        <v>-49</v>
      </c>
      <c r="AY7" s="60">
        <v>-50</v>
      </c>
      <c r="AZ7" s="60">
        <v>-51</v>
      </c>
      <c r="BA7" s="60">
        <v>-52</v>
      </c>
      <c r="BB7" s="60">
        <v>-53</v>
      </c>
      <c r="BC7" s="60">
        <v>-54</v>
      </c>
      <c r="BD7" s="60">
        <v>-55</v>
      </c>
      <c r="BE7" s="60">
        <v>-56</v>
      </c>
      <c r="BF7" s="60">
        <v>-57</v>
      </c>
      <c r="BG7" s="60">
        <v>-58</v>
      </c>
      <c r="BH7" s="60">
        <v>-59</v>
      </c>
      <c r="BI7" s="60">
        <v>-60</v>
      </c>
      <c r="BJ7" s="60">
        <v>-61</v>
      </c>
      <c r="BK7" s="60">
        <v>-62</v>
      </c>
      <c r="BL7" s="60">
        <v>-63</v>
      </c>
      <c r="BM7" s="60">
        <v>-64</v>
      </c>
      <c r="BN7" s="60">
        <v>-65</v>
      </c>
      <c r="BO7" s="60">
        <v>-66</v>
      </c>
      <c r="BP7" s="59"/>
      <c r="BQ7" s="59"/>
      <c r="BR7" s="59"/>
      <c r="BS7" s="59"/>
      <c r="BT7" s="59"/>
    </row>
    <row r="8" spans="1:72" x14ac:dyDescent="0.25">
      <c r="A8" s="61" t="s">
        <v>108</v>
      </c>
      <c r="B8" s="63">
        <v>113717138</v>
      </c>
      <c r="C8" s="63">
        <v>114730123</v>
      </c>
      <c r="D8" s="63">
        <v>113604503</v>
      </c>
      <c r="E8" s="63">
        <v>114601819</v>
      </c>
      <c r="F8" s="63">
        <v>115943131</v>
      </c>
      <c r="G8" s="62" t="s">
        <v>109</v>
      </c>
      <c r="H8" s="63">
        <v>120351208</v>
      </c>
      <c r="I8" s="63">
        <v>122421991</v>
      </c>
      <c r="J8" s="63">
        <v>124770662</v>
      </c>
      <c r="K8" s="63">
        <v>127075145</v>
      </c>
      <c r="L8" s="63">
        <v>129373500</v>
      </c>
      <c r="M8" s="63">
        <v>130255237</v>
      </c>
      <c r="N8" s="63">
        <v>130076443</v>
      </c>
      <c r="O8" s="63">
        <v>130423626</v>
      </c>
      <c r="P8" s="63">
        <v>132226042</v>
      </c>
      <c r="Q8" s="63">
        <v>134372678</v>
      </c>
      <c r="R8" s="63">
        <v>138394754</v>
      </c>
      <c r="S8" s="62" t="s">
        <v>110</v>
      </c>
      <c r="T8" s="63">
        <v>142450569</v>
      </c>
      <c r="U8" s="63">
        <v>140494127</v>
      </c>
      <c r="V8" s="63">
        <v>142892051</v>
      </c>
      <c r="W8" s="63">
        <v>145370240</v>
      </c>
      <c r="X8" s="63">
        <v>144928472</v>
      </c>
      <c r="Y8" s="63">
        <v>147351299</v>
      </c>
      <c r="Z8" s="63">
        <v>148606578</v>
      </c>
      <c r="AA8" s="63">
        <v>150493263</v>
      </c>
      <c r="AB8" s="63">
        <v>150272157</v>
      </c>
      <c r="AC8" s="63">
        <v>152903231</v>
      </c>
      <c r="AD8" s="63">
        <v>153774296</v>
      </c>
      <c r="AE8" s="63">
        <v>157796807</v>
      </c>
      <c r="AF8" s="63">
        <v>164358792</v>
      </c>
      <c r="AG8" s="63">
        <v>160824340</v>
      </c>
      <c r="AH8" s="62">
        <v>-2.2000000000000002</v>
      </c>
      <c r="AI8" s="63">
        <v>113717138</v>
      </c>
      <c r="AJ8" s="63">
        <v>114730123</v>
      </c>
      <c r="AK8" s="63">
        <v>113604503</v>
      </c>
      <c r="AL8" s="63">
        <v>114601819</v>
      </c>
      <c r="AM8" s="63">
        <v>115943131</v>
      </c>
      <c r="AN8" s="62" t="s">
        <v>109</v>
      </c>
      <c r="AO8" s="63">
        <v>120351208</v>
      </c>
      <c r="AP8" s="63">
        <v>122421991</v>
      </c>
      <c r="AQ8" s="63">
        <v>124770662</v>
      </c>
      <c r="AR8" s="63">
        <v>127075145</v>
      </c>
      <c r="AS8" s="63">
        <v>129373500</v>
      </c>
      <c r="AT8" s="63">
        <v>130255237</v>
      </c>
      <c r="AU8" s="63">
        <v>130076443</v>
      </c>
      <c r="AV8" s="63">
        <v>130423626</v>
      </c>
      <c r="AW8" s="63">
        <v>132226042</v>
      </c>
      <c r="AX8" s="63">
        <v>134372678</v>
      </c>
      <c r="AY8" s="63">
        <v>138394754</v>
      </c>
      <c r="AZ8" s="62" t="s">
        <v>110</v>
      </c>
      <c r="BA8" s="63">
        <v>142450569</v>
      </c>
      <c r="BB8" s="63">
        <v>140494127</v>
      </c>
      <c r="BC8" s="63">
        <v>142892051</v>
      </c>
      <c r="BD8" s="63">
        <v>145370240</v>
      </c>
      <c r="BE8" s="63">
        <v>144928472</v>
      </c>
      <c r="BF8" s="63">
        <v>147351299</v>
      </c>
      <c r="BG8" s="63">
        <v>148606578</v>
      </c>
      <c r="BH8" s="63">
        <v>150493263</v>
      </c>
      <c r="BI8" s="63">
        <v>150272157</v>
      </c>
      <c r="BJ8" s="63">
        <v>152903231</v>
      </c>
      <c r="BK8" s="63">
        <v>153774296</v>
      </c>
      <c r="BL8" s="63">
        <v>157796807</v>
      </c>
      <c r="BM8" s="63">
        <v>164358792</v>
      </c>
      <c r="BN8" s="63">
        <v>160824340</v>
      </c>
      <c r="BO8" s="62">
        <v>-2.2000000000000002</v>
      </c>
      <c r="BP8" s="64"/>
      <c r="BQ8" s="64"/>
      <c r="BR8" s="64"/>
      <c r="BS8" s="64"/>
      <c r="BT8" s="64"/>
    </row>
    <row r="9" spans="1:72" x14ac:dyDescent="0.25">
      <c r="A9" s="65" t="s">
        <v>111</v>
      </c>
      <c r="B9" s="67">
        <v>8755040</v>
      </c>
      <c r="C9" s="67">
        <v>11296173</v>
      </c>
      <c r="D9" s="67">
        <v>12504804</v>
      </c>
      <c r="E9" s="67">
        <v>14090837</v>
      </c>
      <c r="F9" s="67">
        <v>11902576</v>
      </c>
      <c r="G9" s="67">
        <v>14724220</v>
      </c>
      <c r="H9" s="67">
        <v>18953904</v>
      </c>
      <c r="I9" s="67">
        <v>24287555</v>
      </c>
      <c r="J9" s="67">
        <v>28886572</v>
      </c>
      <c r="K9" s="67">
        <v>35495320</v>
      </c>
      <c r="L9" s="67">
        <v>40078595</v>
      </c>
      <c r="M9" s="67">
        <v>46861488</v>
      </c>
      <c r="N9" s="67">
        <v>52798823</v>
      </c>
      <c r="O9" s="67">
        <v>61154815</v>
      </c>
      <c r="P9" s="67">
        <v>68380152</v>
      </c>
      <c r="Q9" s="67">
        <v>73471852</v>
      </c>
      <c r="R9" s="67">
        <v>80095643</v>
      </c>
      <c r="S9" s="67">
        <v>87851490</v>
      </c>
      <c r="T9" s="67">
        <v>95243204</v>
      </c>
      <c r="U9" s="67">
        <v>98358434</v>
      </c>
      <c r="V9" s="67">
        <v>111559553</v>
      </c>
      <c r="W9" s="67">
        <v>118920586</v>
      </c>
      <c r="X9" s="67">
        <v>121314249</v>
      </c>
      <c r="Y9" s="67">
        <v>125317980</v>
      </c>
      <c r="Z9" s="67">
        <v>128118903</v>
      </c>
      <c r="AA9" s="67">
        <v>131279367</v>
      </c>
      <c r="AB9" s="67">
        <v>131618295</v>
      </c>
      <c r="AC9" s="67">
        <v>135016593</v>
      </c>
      <c r="AD9" s="67">
        <v>137645234</v>
      </c>
      <c r="AE9" s="67">
        <v>142162470</v>
      </c>
      <c r="AF9" s="67">
        <v>151569468</v>
      </c>
      <c r="AG9" s="67">
        <v>150269738</v>
      </c>
      <c r="AH9" s="66">
        <v>-0.9</v>
      </c>
      <c r="AI9" s="67">
        <v>8755040</v>
      </c>
      <c r="AJ9" s="67">
        <v>11296173</v>
      </c>
      <c r="AK9" s="67">
        <v>12504804</v>
      </c>
      <c r="AL9" s="67">
        <v>14090837</v>
      </c>
      <c r="AM9" s="67">
        <v>11902576</v>
      </c>
      <c r="AN9" s="67">
        <v>14724220</v>
      </c>
      <c r="AO9" s="67">
        <v>18953904</v>
      </c>
      <c r="AP9" s="67">
        <v>24287555</v>
      </c>
      <c r="AQ9" s="67">
        <v>28886572</v>
      </c>
      <c r="AR9" s="67">
        <v>35495320</v>
      </c>
      <c r="AS9" s="67">
        <v>40078595</v>
      </c>
      <c r="AT9" s="67">
        <v>46861488</v>
      </c>
      <c r="AU9" s="67">
        <v>52798823</v>
      </c>
      <c r="AV9" s="67">
        <v>61154815</v>
      </c>
      <c r="AW9" s="67">
        <v>68380152</v>
      </c>
      <c r="AX9" s="67">
        <v>73471852</v>
      </c>
      <c r="AY9" s="67">
        <v>80095643</v>
      </c>
      <c r="AZ9" s="67">
        <v>87851490</v>
      </c>
      <c r="BA9" s="67">
        <v>95243204</v>
      </c>
      <c r="BB9" s="67">
        <v>98358434</v>
      </c>
      <c r="BC9" s="67">
        <v>111559553</v>
      </c>
      <c r="BD9" s="67">
        <v>118920586</v>
      </c>
      <c r="BE9" s="67">
        <v>121314249</v>
      </c>
      <c r="BF9" s="67">
        <v>125317980</v>
      </c>
      <c r="BG9" s="67">
        <v>128118903</v>
      </c>
      <c r="BH9" s="67">
        <v>131279367</v>
      </c>
      <c r="BI9" s="67">
        <v>131618295</v>
      </c>
      <c r="BJ9" s="67">
        <v>135016593</v>
      </c>
      <c r="BK9" s="67">
        <v>137645234</v>
      </c>
      <c r="BL9" s="67">
        <v>142162470</v>
      </c>
      <c r="BM9" s="67">
        <v>151569468</v>
      </c>
      <c r="BN9" s="67">
        <v>150269738</v>
      </c>
      <c r="BO9" s="66">
        <v>-0.9</v>
      </c>
      <c r="BP9" s="64"/>
      <c r="BQ9" s="64"/>
      <c r="BR9" s="64"/>
      <c r="BS9" s="64"/>
      <c r="BT9" s="64"/>
    </row>
    <row r="10" spans="1:72" x14ac:dyDescent="0.25">
      <c r="A10" s="65" t="s">
        <v>112</v>
      </c>
      <c r="B10" s="67">
        <v>69270236</v>
      </c>
      <c r="C10" s="67">
        <v>68992987</v>
      </c>
      <c r="D10" s="67">
        <v>65870679</v>
      </c>
      <c r="E10" s="67">
        <v>66358259</v>
      </c>
      <c r="F10" s="67">
        <v>66390696</v>
      </c>
      <c r="G10" s="67">
        <v>64774724</v>
      </c>
      <c r="H10" s="67">
        <v>66264999</v>
      </c>
      <c r="I10" s="67">
        <v>68781991</v>
      </c>
      <c r="J10" s="67">
        <v>71162837</v>
      </c>
      <c r="K10" s="67">
        <v>74165814</v>
      </c>
      <c r="L10" s="67">
        <v>78846102</v>
      </c>
      <c r="M10" s="67">
        <v>80500011</v>
      </c>
      <c r="N10" s="67">
        <v>80748948</v>
      </c>
      <c r="O10" s="67">
        <v>80420043</v>
      </c>
      <c r="P10" s="67">
        <v>80603689</v>
      </c>
      <c r="Q10" s="67">
        <v>81497559</v>
      </c>
      <c r="R10" s="67">
        <v>83805545</v>
      </c>
      <c r="S10" s="67">
        <v>86300563</v>
      </c>
      <c r="T10" s="67">
        <v>84317993</v>
      </c>
      <c r="U10" s="67">
        <v>84144965</v>
      </c>
      <c r="V10" s="67">
        <v>84071480</v>
      </c>
      <c r="W10" s="67">
        <v>84189061</v>
      </c>
      <c r="X10" s="67">
        <v>83631395</v>
      </c>
      <c r="Y10" s="67">
        <v>84654613</v>
      </c>
      <c r="Z10" s="67">
        <v>84921477</v>
      </c>
      <c r="AA10" s="67">
        <v>85937245</v>
      </c>
      <c r="AB10" s="67">
        <v>86489022</v>
      </c>
      <c r="AC10" s="67">
        <v>88437257</v>
      </c>
      <c r="AD10" s="67">
        <v>152875628</v>
      </c>
      <c r="AE10" s="67">
        <v>142164886</v>
      </c>
      <c r="AF10" s="67">
        <v>147781563</v>
      </c>
      <c r="AG10" s="67">
        <v>144117439</v>
      </c>
      <c r="AH10" s="66">
        <v>-2.5</v>
      </c>
      <c r="AI10" s="67">
        <v>69270236</v>
      </c>
      <c r="AJ10" s="67">
        <v>68992987</v>
      </c>
      <c r="AK10" s="67">
        <v>65870679</v>
      </c>
      <c r="AL10" s="67">
        <v>66358259</v>
      </c>
      <c r="AM10" s="67">
        <v>66390696</v>
      </c>
      <c r="AN10" s="67">
        <v>64774724</v>
      </c>
      <c r="AO10" s="67">
        <v>66264999</v>
      </c>
      <c r="AP10" s="67">
        <v>68781991</v>
      </c>
      <c r="AQ10" s="67">
        <v>71162837</v>
      </c>
      <c r="AR10" s="67">
        <v>74165814</v>
      </c>
      <c r="AS10" s="67">
        <v>78846102</v>
      </c>
      <c r="AT10" s="67">
        <v>80500011</v>
      </c>
      <c r="AU10" s="67">
        <v>80748948</v>
      </c>
      <c r="AV10" s="67">
        <v>80420043</v>
      </c>
      <c r="AW10" s="67">
        <v>80603689</v>
      </c>
      <c r="AX10" s="67">
        <v>81497559</v>
      </c>
      <c r="AY10" s="67">
        <v>83805545</v>
      </c>
      <c r="AZ10" s="67">
        <v>86300563</v>
      </c>
      <c r="BA10" s="67">
        <v>84317993</v>
      </c>
      <c r="BB10" s="67">
        <v>84144965</v>
      </c>
      <c r="BC10" s="67">
        <v>84071480</v>
      </c>
      <c r="BD10" s="67">
        <v>84189061</v>
      </c>
      <c r="BE10" s="67">
        <v>83631395</v>
      </c>
      <c r="BF10" s="67">
        <v>84654613</v>
      </c>
      <c r="BG10" s="67">
        <v>84921477</v>
      </c>
      <c r="BH10" s="67">
        <v>85937245</v>
      </c>
      <c r="BI10" s="67">
        <v>86489022</v>
      </c>
      <c r="BJ10" s="67">
        <v>88437257</v>
      </c>
      <c r="BK10" s="67">
        <v>152875628</v>
      </c>
      <c r="BL10" s="67">
        <v>142164886</v>
      </c>
      <c r="BM10" s="67">
        <v>147781563</v>
      </c>
      <c r="BN10" s="67">
        <v>144117439</v>
      </c>
      <c r="BO10" s="66">
        <v>-2.5</v>
      </c>
      <c r="BP10" s="59"/>
      <c r="BQ10" s="59"/>
      <c r="BR10" s="59"/>
      <c r="BS10" s="59"/>
      <c r="BT10" s="59"/>
    </row>
    <row r="11" spans="1:72" x14ac:dyDescent="0.25">
      <c r="A11" s="65" t="s">
        <v>111</v>
      </c>
      <c r="B11" s="67">
        <v>3125950</v>
      </c>
      <c r="C11" s="67">
        <v>2900257</v>
      </c>
      <c r="D11" s="67">
        <v>3412727</v>
      </c>
      <c r="E11" s="67">
        <v>3858800</v>
      </c>
      <c r="F11" s="67">
        <v>3562384</v>
      </c>
      <c r="G11" s="67">
        <v>4130001</v>
      </c>
      <c r="H11" s="67">
        <v>4905975</v>
      </c>
      <c r="I11" s="67">
        <v>6972994</v>
      </c>
      <c r="J11" s="67">
        <v>9450121</v>
      </c>
      <c r="K11" s="67">
        <v>13173514</v>
      </c>
      <c r="L11" s="67">
        <v>16018213</v>
      </c>
      <c r="M11" s="67">
        <v>20811215</v>
      </c>
      <c r="N11" s="67">
        <v>24843419</v>
      </c>
      <c r="O11" s="67">
        <v>30472170</v>
      </c>
      <c r="P11" s="67">
        <v>34900171</v>
      </c>
      <c r="Q11" s="67">
        <v>39465536</v>
      </c>
      <c r="R11" s="67">
        <v>43470129</v>
      </c>
      <c r="S11" s="67">
        <v>47982634</v>
      </c>
      <c r="T11" s="67">
        <v>51906024</v>
      </c>
      <c r="U11" s="67">
        <v>54252971</v>
      </c>
      <c r="V11" s="67">
        <v>62427066</v>
      </c>
      <c r="W11" s="67">
        <v>66003531</v>
      </c>
      <c r="X11" s="67">
        <v>67402503</v>
      </c>
      <c r="Y11" s="67">
        <v>69350524</v>
      </c>
      <c r="Z11" s="67">
        <v>70440578</v>
      </c>
      <c r="AA11" s="67">
        <v>72161422</v>
      </c>
      <c r="AB11" s="67">
        <v>73560523</v>
      </c>
      <c r="AC11" s="67">
        <v>75826047</v>
      </c>
      <c r="AD11" s="67">
        <v>137310575</v>
      </c>
      <c r="AE11" s="67">
        <v>128737582</v>
      </c>
      <c r="AF11" s="67">
        <v>137029512</v>
      </c>
      <c r="AG11" s="67">
        <v>135428729</v>
      </c>
      <c r="AH11" s="66">
        <v>-1.2</v>
      </c>
      <c r="AI11" s="67">
        <v>3125950</v>
      </c>
      <c r="AJ11" s="67">
        <v>2900257</v>
      </c>
      <c r="AK11" s="67">
        <v>3412727</v>
      </c>
      <c r="AL11" s="67">
        <v>3858800</v>
      </c>
      <c r="AM11" s="67">
        <v>3562384</v>
      </c>
      <c r="AN11" s="67">
        <v>4130001</v>
      </c>
      <c r="AO11" s="67">
        <v>4905975</v>
      </c>
      <c r="AP11" s="67">
        <v>6972994</v>
      </c>
      <c r="AQ11" s="67">
        <v>9450121</v>
      </c>
      <c r="AR11" s="67">
        <v>13173514</v>
      </c>
      <c r="AS11" s="67">
        <v>16018213</v>
      </c>
      <c r="AT11" s="67">
        <v>20811215</v>
      </c>
      <c r="AU11" s="67">
        <v>24843419</v>
      </c>
      <c r="AV11" s="67">
        <v>30472170</v>
      </c>
      <c r="AW11" s="67">
        <v>34900171</v>
      </c>
      <c r="AX11" s="67">
        <v>39465536</v>
      </c>
      <c r="AY11" s="67">
        <v>43470129</v>
      </c>
      <c r="AZ11" s="67">
        <v>47982634</v>
      </c>
      <c r="BA11" s="67">
        <v>51906024</v>
      </c>
      <c r="BB11" s="67">
        <v>54252971</v>
      </c>
      <c r="BC11" s="67">
        <v>62427066</v>
      </c>
      <c r="BD11" s="67">
        <v>66003531</v>
      </c>
      <c r="BE11" s="67">
        <v>67402503</v>
      </c>
      <c r="BF11" s="67">
        <v>69350524</v>
      </c>
      <c r="BG11" s="67">
        <v>70440578</v>
      </c>
      <c r="BH11" s="67">
        <v>72161422</v>
      </c>
      <c r="BI11" s="67">
        <v>73560523</v>
      </c>
      <c r="BJ11" s="67">
        <v>75826047</v>
      </c>
      <c r="BK11" s="67">
        <v>137310575</v>
      </c>
      <c r="BL11" s="67">
        <v>128737582</v>
      </c>
      <c r="BM11" s="67">
        <v>137029512</v>
      </c>
      <c r="BN11" s="67">
        <v>135428729</v>
      </c>
      <c r="BO11" s="66">
        <v>-1.2</v>
      </c>
      <c r="BP11" s="59"/>
      <c r="BQ11" s="59" t="s">
        <v>77</v>
      </c>
      <c r="BR11" s="59"/>
      <c r="BS11" s="59"/>
      <c r="BT11" s="59"/>
    </row>
    <row r="12" spans="1:72" x14ac:dyDescent="0.25">
      <c r="A12" s="65" t="s">
        <v>113</v>
      </c>
      <c r="B12" s="67">
        <v>25917288</v>
      </c>
      <c r="C12" s="67">
        <v>26605992</v>
      </c>
      <c r="D12" s="67">
        <v>28768327</v>
      </c>
      <c r="E12" s="67">
        <v>27850427</v>
      </c>
      <c r="F12" s="67">
        <v>26051305</v>
      </c>
      <c r="G12" s="67">
        <v>24463262</v>
      </c>
      <c r="H12" s="67">
        <v>24579173</v>
      </c>
      <c r="I12" s="67">
        <v>24780076</v>
      </c>
      <c r="J12" s="67">
        <v>25987822</v>
      </c>
      <c r="K12" s="67">
        <v>26961302</v>
      </c>
      <c r="L12" s="67">
        <v>28826589</v>
      </c>
      <c r="M12" s="67">
        <v>28293817</v>
      </c>
      <c r="N12" s="67">
        <v>28714328</v>
      </c>
      <c r="O12" s="67">
        <v>29631494</v>
      </c>
      <c r="P12" s="67">
        <v>30572631</v>
      </c>
      <c r="Q12" s="67">
        <v>31326141</v>
      </c>
      <c r="R12" s="67">
        <v>32018556</v>
      </c>
      <c r="S12" s="67">
        <v>33507223</v>
      </c>
      <c r="T12" s="67">
        <v>36280305</v>
      </c>
      <c r="U12" s="67">
        <v>39563588</v>
      </c>
      <c r="V12" s="67">
        <v>40810489</v>
      </c>
      <c r="W12" s="67">
        <v>38598005</v>
      </c>
      <c r="X12" s="67">
        <v>38243922</v>
      </c>
      <c r="Y12" s="67">
        <v>39406366</v>
      </c>
      <c r="Z12" s="67">
        <v>40466308</v>
      </c>
      <c r="AA12" s="67">
        <v>40701100</v>
      </c>
      <c r="AB12" s="67">
        <v>40007370</v>
      </c>
      <c r="AC12" s="67">
        <v>39621455</v>
      </c>
      <c r="AD12" s="66" t="s">
        <v>114</v>
      </c>
      <c r="AE12" s="66" t="s">
        <v>115</v>
      </c>
      <c r="AF12" s="66" t="s">
        <v>115</v>
      </c>
      <c r="AG12" s="66" t="s">
        <v>115</v>
      </c>
      <c r="AH12" s="66" t="s">
        <v>116</v>
      </c>
      <c r="AI12" s="67">
        <v>25917288</v>
      </c>
      <c r="AJ12" s="67">
        <v>26605992</v>
      </c>
      <c r="AK12" s="67">
        <v>28768327</v>
      </c>
      <c r="AL12" s="67">
        <v>27850427</v>
      </c>
      <c r="AM12" s="67">
        <v>26051305</v>
      </c>
      <c r="AN12" s="67">
        <v>24463262</v>
      </c>
      <c r="AO12" s="67">
        <v>24579173</v>
      </c>
      <c r="AP12" s="67">
        <v>24780076</v>
      </c>
      <c r="AQ12" s="67">
        <v>25987822</v>
      </c>
      <c r="AR12" s="67">
        <v>26961302</v>
      </c>
      <c r="AS12" s="67">
        <v>28826589</v>
      </c>
      <c r="AT12" s="67">
        <v>28293817</v>
      </c>
      <c r="AU12" s="67">
        <v>28714328</v>
      </c>
      <c r="AV12" s="67">
        <v>29631494</v>
      </c>
      <c r="AW12" s="67">
        <v>30572631</v>
      </c>
      <c r="AX12" s="67">
        <v>31326141</v>
      </c>
      <c r="AY12" s="67">
        <v>32018556</v>
      </c>
      <c r="AZ12" s="67">
        <v>33507223</v>
      </c>
      <c r="BA12" s="67">
        <v>36280305</v>
      </c>
      <c r="BB12" s="67">
        <v>39563588</v>
      </c>
      <c r="BC12" s="67">
        <v>40810489</v>
      </c>
      <c r="BD12" s="67">
        <v>38598005</v>
      </c>
      <c r="BE12" s="67">
        <v>38243922</v>
      </c>
      <c r="BF12" s="67">
        <v>39406366</v>
      </c>
      <c r="BG12" s="67">
        <v>40466308</v>
      </c>
      <c r="BH12" s="67">
        <v>40701100</v>
      </c>
      <c r="BI12" s="67">
        <v>40007370</v>
      </c>
      <c r="BJ12" s="67">
        <v>39621455</v>
      </c>
      <c r="BK12" s="66" t="s">
        <v>114</v>
      </c>
      <c r="BL12" s="66" t="s">
        <v>115</v>
      </c>
      <c r="BM12" s="66" t="s">
        <v>115</v>
      </c>
      <c r="BN12" s="66" t="s">
        <v>115</v>
      </c>
      <c r="BO12" s="66" t="s">
        <v>116</v>
      </c>
      <c r="BP12" s="59"/>
      <c r="BQ12" s="59"/>
      <c r="BR12" s="59"/>
      <c r="BS12" s="59"/>
      <c r="BT12" s="59"/>
    </row>
    <row r="13" spans="1:72" x14ac:dyDescent="0.25">
      <c r="A13" s="65" t="s">
        <v>111</v>
      </c>
      <c r="B13" s="67">
        <v>4231641</v>
      </c>
      <c r="C13" s="67">
        <v>6496237</v>
      </c>
      <c r="D13" s="67">
        <v>7266419</v>
      </c>
      <c r="E13" s="67">
        <v>7707100</v>
      </c>
      <c r="F13" s="67">
        <v>5639602</v>
      </c>
      <c r="G13" s="67">
        <v>5975664</v>
      </c>
      <c r="H13" s="67">
        <v>7083225</v>
      </c>
      <c r="I13" s="67">
        <v>8475296</v>
      </c>
      <c r="J13" s="67">
        <v>10285487</v>
      </c>
      <c r="K13" s="67">
        <v>12462963</v>
      </c>
      <c r="L13" s="67">
        <v>13889642</v>
      </c>
      <c r="M13" s="67">
        <v>15007182</v>
      </c>
      <c r="N13" s="67">
        <v>16839599</v>
      </c>
      <c r="O13" s="67">
        <v>18910697</v>
      </c>
      <c r="P13" s="67">
        <v>20771324</v>
      </c>
      <c r="Q13" s="67">
        <v>22224396</v>
      </c>
      <c r="R13" s="67">
        <v>23888067</v>
      </c>
      <c r="S13" s="67">
        <v>25420635</v>
      </c>
      <c r="T13" s="67">
        <v>28761499</v>
      </c>
      <c r="U13" s="67">
        <v>32862236</v>
      </c>
      <c r="V13" s="67">
        <v>35419288</v>
      </c>
      <c r="W13" s="67">
        <v>34207257</v>
      </c>
      <c r="X13" s="67">
        <v>34305758</v>
      </c>
      <c r="Y13" s="67">
        <v>35890253</v>
      </c>
      <c r="Z13" s="67">
        <v>37206180</v>
      </c>
      <c r="AA13" s="67">
        <v>37738135</v>
      </c>
      <c r="AB13" s="67">
        <v>36945040</v>
      </c>
      <c r="AC13" s="67">
        <v>36842523</v>
      </c>
      <c r="AD13" s="66" t="s">
        <v>117</v>
      </c>
      <c r="AE13" s="66" t="s">
        <v>115</v>
      </c>
      <c r="AF13" s="66" t="s">
        <v>115</v>
      </c>
      <c r="AG13" s="66" t="s">
        <v>115</v>
      </c>
      <c r="AH13" s="66" t="s">
        <v>116</v>
      </c>
      <c r="AI13" s="67">
        <v>4231641</v>
      </c>
      <c r="AJ13" s="67">
        <v>6496237</v>
      </c>
      <c r="AK13" s="67">
        <v>7266419</v>
      </c>
      <c r="AL13" s="67">
        <v>7707100</v>
      </c>
      <c r="AM13" s="67">
        <v>5639602</v>
      </c>
      <c r="AN13" s="67">
        <v>5975664</v>
      </c>
      <c r="AO13" s="67">
        <v>7083225</v>
      </c>
      <c r="AP13" s="67">
        <v>8475296</v>
      </c>
      <c r="AQ13" s="67">
        <v>10285487</v>
      </c>
      <c r="AR13" s="67">
        <v>12462963</v>
      </c>
      <c r="AS13" s="67">
        <v>13889642</v>
      </c>
      <c r="AT13" s="67">
        <v>15007182</v>
      </c>
      <c r="AU13" s="67">
        <v>16839599</v>
      </c>
      <c r="AV13" s="67">
        <v>18910697</v>
      </c>
      <c r="AW13" s="67">
        <v>20771324</v>
      </c>
      <c r="AX13" s="67">
        <v>22224396</v>
      </c>
      <c r="AY13" s="67">
        <v>23888067</v>
      </c>
      <c r="AZ13" s="67">
        <v>25420635</v>
      </c>
      <c r="BA13" s="67">
        <v>28761499</v>
      </c>
      <c r="BB13" s="67">
        <v>32862236</v>
      </c>
      <c r="BC13" s="67">
        <v>35419288</v>
      </c>
      <c r="BD13" s="67">
        <v>34207257</v>
      </c>
      <c r="BE13" s="67">
        <v>34305758</v>
      </c>
      <c r="BF13" s="67">
        <v>35890253</v>
      </c>
      <c r="BG13" s="67">
        <v>37206180</v>
      </c>
      <c r="BH13" s="67">
        <v>37738135</v>
      </c>
      <c r="BI13" s="67">
        <v>36945040</v>
      </c>
      <c r="BJ13" s="67">
        <v>36842523</v>
      </c>
      <c r="BK13" s="66" t="s">
        <v>117</v>
      </c>
      <c r="BL13" s="66" t="s">
        <v>115</v>
      </c>
      <c r="BM13" s="66" t="s">
        <v>115</v>
      </c>
      <c r="BN13" s="66" t="s">
        <v>115</v>
      </c>
      <c r="BO13" s="66" t="s">
        <v>116</v>
      </c>
      <c r="BP13" s="59"/>
      <c r="BQ13" s="59"/>
      <c r="BR13" s="59"/>
      <c r="BS13" s="59"/>
      <c r="BT13" s="59"/>
    </row>
    <row r="14" spans="1:72" x14ac:dyDescent="0.25">
      <c r="A14" s="65" t="s">
        <v>118</v>
      </c>
      <c r="B14" s="67">
        <v>18529614</v>
      </c>
      <c r="C14" s="67">
        <v>19131143</v>
      </c>
      <c r="D14" s="67">
        <v>18965496</v>
      </c>
      <c r="E14" s="67">
        <v>20393132</v>
      </c>
      <c r="F14" s="67">
        <v>20507577</v>
      </c>
      <c r="G14" s="67">
        <v>21644177</v>
      </c>
      <c r="H14" s="67">
        <v>21196154</v>
      </c>
      <c r="I14" s="67">
        <v>21154656</v>
      </c>
      <c r="J14" s="67">
        <v>20830173</v>
      </c>
      <c r="K14" s="67">
        <v>20752420</v>
      </c>
      <c r="L14" s="67">
        <v>21700809</v>
      </c>
      <c r="M14" s="67">
        <v>21461409</v>
      </c>
      <c r="N14" s="67">
        <v>20613167</v>
      </c>
      <c r="O14" s="67">
        <v>20372089</v>
      </c>
      <c r="P14" s="67">
        <v>21049722</v>
      </c>
      <c r="Q14" s="67">
        <v>21548977</v>
      </c>
      <c r="R14" s="66" t="s">
        <v>119</v>
      </c>
      <c r="S14" s="67">
        <v>23171020</v>
      </c>
      <c r="T14" s="67">
        <v>21852270</v>
      </c>
      <c r="U14" s="67">
        <v>16785574</v>
      </c>
      <c r="V14" s="67">
        <v>18010081</v>
      </c>
      <c r="W14" s="67">
        <v>22583173</v>
      </c>
      <c r="X14" s="67">
        <v>23053156</v>
      </c>
      <c r="Y14" s="67">
        <v>23290320</v>
      </c>
      <c r="Z14" s="67">
        <v>23218794</v>
      </c>
      <c r="AA14" s="67">
        <v>23854918</v>
      </c>
      <c r="AB14" s="67">
        <v>23775765</v>
      </c>
      <c r="AC14" s="67">
        <v>24844519</v>
      </c>
      <c r="AD14" s="66" t="s">
        <v>120</v>
      </c>
      <c r="AE14" s="66" t="s">
        <v>115</v>
      </c>
      <c r="AF14" s="66" t="s">
        <v>115</v>
      </c>
      <c r="AG14" s="66" t="s">
        <v>115</v>
      </c>
      <c r="AH14" s="66" t="s">
        <v>116</v>
      </c>
      <c r="AI14" s="67">
        <v>18529614</v>
      </c>
      <c r="AJ14" s="67">
        <v>19131143</v>
      </c>
      <c r="AK14" s="67">
        <v>18965496</v>
      </c>
      <c r="AL14" s="67">
        <v>20393132</v>
      </c>
      <c r="AM14" s="67">
        <v>20507577</v>
      </c>
      <c r="AN14" s="67">
        <v>21644177</v>
      </c>
      <c r="AO14" s="67">
        <v>21196154</v>
      </c>
      <c r="AP14" s="67">
        <v>21154656</v>
      </c>
      <c r="AQ14" s="67">
        <v>20830173</v>
      </c>
      <c r="AR14" s="67">
        <v>20752420</v>
      </c>
      <c r="AS14" s="67">
        <v>21700809</v>
      </c>
      <c r="AT14" s="67">
        <v>21461409</v>
      </c>
      <c r="AU14" s="67">
        <v>20613167</v>
      </c>
      <c r="AV14" s="67">
        <v>20372089</v>
      </c>
      <c r="AW14" s="67">
        <v>21049722</v>
      </c>
      <c r="AX14" s="67">
        <v>21548977</v>
      </c>
      <c r="AY14" s="66" t="s">
        <v>119</v>
      </c>
      <c r="AZ14" s="67">
        <v>23171020</v>
      </c>
      <c r="BA14" s="67">
        <v>21852270</v>
      </c>
      <c r="BB14" s="67">
        <v>16785574</v>
      </c>
      <c r="BC14" s="67">
        <v>18010081</v>
      </c>
      <c r="BD14" s="67">
        <v>22583173</v>
      </c>
      <c r="BE14" s="67">
        <v>23053156</v>
      </c>
      <c r="BF14" s="67">
        <v>23290320</v>
      </c>
      <c r="BG14" s="67">
        <v>23218794</v>
      </c>
      <c r="BH14" s="67">
        <v>23854918</v>
      </c>
      <c r="BI14" s="67">
        <v>23775765</v>
      </c>
      <c r="BJ14" s="67">
        <v>24844519</v>
      </c>
      <c r="BK14" s="66" t="s">
        <v>120</v>
      </c>
      <c r="BL14" s="66" t="s">
        <v>115</v>
      </c>
      <c r="BM14" s="66" t="s">
        <v>115</v>
      </c>
      <c r="BN14" s="66" t="s">
        <v>115</v>
      </c>
      <c r="BO14" s="66" t="s">
        <v>116</v>
      </c>
      <c r="BP14" s="59"/>
      <c r="BQ14" s="59"/>
      <c r="BR14" s="59"/>
      <c r="BS14" s="59"/>
      <c r="BT14" s="59"/>
    </row>
    <row r="15" spans="1:72" x14ac:dyDescent="0.25">
      <c r="A15" s="65" t="s">
        <v>111</v>
      </c>
      <c r="B15" s="67">
        <v>1397449</v>
      </c>
      <c r="C15" s="67">
        <v>1899679</v>
      </c>
      <c r="D15" s="67">
        <v>1825658</v>
      </c>
      <c r="E15" s="67">
        <v>2524937</v>
      </c>
      <c r="F15" s="67">
        <v>2700590</v>
      </c>
      <c r="G15" s="67">
        <v>4618555</v>
      </c>
      <c r="H15" s="67">
        <v>6964704</v>
      </c>
      <c r="I15" s="67">
        <v>8839265</v>
      </c>
      <c r="J15" s="67">
        <v>9150964</v>
      </c>
      <c r="K15" s="67">
        <v>9858843</v>
      </c>
      <c r="L15" s="67">
        <v>10170740</v>
      </c>
      <c r="M15" s="67">
        <v>11043091</v>
      </c>
      <c r="N15" s="67">
        <v>11115806</v>
      </c>
      <c r="O15" s="66" t="s">
        <v>121</v>
      </c>
      <c r="P15" s="66" t="s">
        <v>122</v>
      </c>
      <c r="Q15" s="67">
        <v>11781921</v>
      </c>
      <c r="R15" s="67">
        <v>12737447</v>
      </c>
      <c r="S15" s="67">
        <v>14448221</v>
      </c>
      <c r="T15" s="67">
        <v>14575681</v>
      </c>
      <c r="U15" s="67">
        <v>11243227</v>
      </c>
      <c r="V15" s="67">
        <v>13713200</v>
      </c>
      <c r="W15" s="67">
        <v>18709798</v>
      </c>
      <c r="X15" s="67">
        <v>19605988</v>
      </c>
      <c r="Y15" s="67">
        <v>20077203</v>
      </c>
      <c r="Z15" s="67">
        <v>20472145</v>
      </c>
      <c r="AA15" s="67">
        <v>21379809</v>
      </c>
      <c r="AB15" s="67">
        <v>21112732</v>
      </c>
      <c r="AC15" s="67">
        <v>22348023</v>
      </c>
      <c r="AD15" s="66" t="s">
        <v>123</v>
      </c>
      <c r="AE15" s="66" t="s">
        <v>115</v>
      </c>
      <c r="AF15" s="66" t="s">
        <v>115</v>
      </c>
      <c r="AG15" s="66" t="s">
        <v>115</v>
      </c>
      <c r="AH15" s="66" t="s">
        <v>116</v>
      </c>
      <c r="AI15" s="67">
        <v>1397449</v>
      </c>
      <c r="AJ15" s="67">
        <v>1899679</v>
      </c>
      <c r="AK15" s="67">
        <v>1825658</v>
      </c>
      <c r="AL15" s="67">
        <v>2524937</v>
      </c>
      <c r="AM15" s="67">
        <v>2700590</v>
      </c>
      <c r="AN15" s="67">
        <v>4618555</v>
      </c>
      <c r="AO15" s="67">
        <v>6964704</v>
      </c>
      <c r="AP15" s="67">
        <v>8839265</v>
      </c>
      <c r="AQ15" s="67">
        <v>9150964</v>
      </c>
      <c r="AR15" s="67">
        <v>9858843</v>
      </c>
      <c r="AS15" s="67">
        <v>10170740</v>
      </c>
      <c r="AT15" s="67">
        <v>11043091</v>
      </c>
      <c r="AU15" s="67">
        <v>11115806</v>
      </c>
      <c r="AV15" s="66" t="s">
        <v>121</v>
      </c>
      <c r="AW15" s="66" t="s">
        <v>122</v>
      </c>
      <c r="AX15" s="67">
        <v>11781921</v>
      </c>
      <c r="AY15" s="67">
        <v>12737447</v>
      </c>
      <c r="AZ15" s="67">
        <v>14448221</v>
      </c>
      <c r="BA15" s="67">
        <v>14575681</v>
      </c>
      <c r="BB15" s="67">
        <v>11243227</v>
      </c>
      <c r="BC15" s="67">
        <v>13713200</v>
      </c>
      <c r="BD15" s="67">
        <v>18709798</v>
      </c>
      <c r="BE15" s="67">
        <v>19605988</v>
      </c>
      <c r="BF15" s="67">
        <v>20077203</v>
      </c>
      <c r="BG15" s="67">
        <v>20472145</v>
      </c>
      <c r="BH15" s="67">
        <v>21379809</v>
      </c>
      <c r="BI15" s="67">
        <v>21112732</v>
      </c>
      <c r="BJ15" s="67">
        <v>22348023</v>
      </c>
      <c r="BK15" s="66" t="s">
        <v>123</v>
      </c>
      <c r="BL15" s="66" t="s">
        <v>115</v>
      </c>
      <c r="BM15" s="66" t="s">
        <v>115</v>
      </c>
      <c r="BN15" s="66" t="s">
        <v>115</v>
      </c>
      <c r="BO15" s="66" t="s">
        <v>116</v>
      </c>
      <c r="BP15" s="59"/>
      <c r="BQ15" s="59"/>
      <c r="BR15" s="59"/>
      <c r="BS15" s="59"/>
      <c r="BT15" s="59"/>
    </row>
    <row r="16" spans="1:72" x14ac:dyDescent="0.25">
      <c r="A16" s="65" t="s">
        <v>124</v>
      </c>
      <c r="B16" s="66" t="s">
        <v>115</v>
      </c>
      <c r="C16" s="66" t="s">
        <v>115</v>
      </c>
      <c r="D16" s="67">
        <v>4770221</v>
      </c>
      <c r="E16" s="67">
        <v>4215400</v>
      </c>
      <c r="F16" s="67">
        <v>2993313</v>
      </c>
      <c r="G16" s="67">
        <v>7102740</v>
      </c>
      <c r="H16" s="67">
        <v>8310882</v>
      </c>
      <c r="I16" s="67">
        <v>7705268</v>
      </c>
      <c r="J16" s="67">
        <v>6789831</v>
      </c>
      <c r="K16" s="67">
        <v>5195609</v>
      </c>
      <c r="L16" s="66" t="s">
        <v>115</v>
      </c>
      <c r="M16" s="66" t="s">
        <v>115</v>
      </c>
      <c r="N16" s="66" t="s">
        <v>115</v>
      </c>
      <c r="O16" s="66" t="s">
        <v>115</v>
      </c>
      <c r="P16" s="66" t="s">
        <v>115</v>
      </c>
      <c r="Q16" s="66" t="s">
        <v>115</v>
      </c>
      <c r="R16" s="66" t="s">
        <v>115</v>
      </c>
      <c r="S16" s="66" t="s">
        <v>115</v>
      </c>
      <c r="T16" s="66" t="s">
        <v>115</v>
      </c>
      <c r="U16" s="66" t="s">
        <v>115</v>
      </c>
      <c r="V16" s="66" t="s">
        <v>115</v>
      </c>
      <c r="W16" s="66" t="s">
        <v>115</v>
      </c>
      <c r="X16" s="66" t="s">
        <v>115</v>
      </c>
      <c r="Y16" s="66" t="s">
        <v>115</v>
      </c>
      <c r="Z16" s="66" t="s">
        <v>115</v>
      </c>
      <c r="AA16" s="66" t="s">
        <v>115</v>
      </c>
      <c r="AB16" s="66" t="s">
        <v>115</v>
      </c>
      <c r="AC16" s="66" t="s">
        <v>115</v>
      </c>
      <c r="AD16" s="66" t="s">
        <v>115</v>
      </c>
      <c r="AE16" s="66" t="s">
        <v>115</v>
      </c>
      <c r="AF16" s="66" t="s">
        <v>115</v>
      </c>
      <c r="AG16" s="66" t="s">
        <v>115</v>
      </c>
      <c r="AH16" s="66" t="s">
        <v>116</v>
      </c>
      <c r="AI16" s="66" t="s">
        <v>115</v>
      </c>
      <c r="AJ16" s="66" t="s">
        <v>115</v>
      </c>
      <c r="AK16" s="67">
        <v>4770221</v>
      </c>
      <c r="AL16" s="67">
        <v>4215400</v>
      </c>
      <c r="AM16" s="67">
        <v>2993313</v>
      </c>
      <c r="AN16" s="67">
        <v>7102740</v>
      </c>
      <c r="AO16" s="67">
        <v>8310882</v>
      </c>
      <c r="AP16" s="67">
        <v>7705268</v>
      </c>
      <c r="AQ16" s="67">
        <v>6789831</v>
      </c>
      <c r="AR16" s="67">
        <v>5195609</v>
      </c>
      <c r="AS16" s="66" t="s">
        <v>115</v>
      </c>
      <c r="AT16" s="66" t="s">
        <v>115</v>
      </c>
      <c r="AU16" s="66" t="s">
        <v>115</v>
      </c>
      <c r="AV16" s="66" t="s">
        <v>115</v>
      </c>
      <c r="AW16" s="66" t="s">
        <v>115</v>
      </c>
      <c r="AX16" s="66" t="s">
        <v>115</v>
      </c>
      <c r="AY16" s="66" t="s">
        <v>115</v>
      </c>
      <c r="AZ16" s="66" t="s">
        <v>115</v>
      </c>
      <c r="BA16" s="66" t="s">
        <v>115</v>
      </c>
      <c r="BB16" s="66" t="s">
        <v>115</v>
      </c>
      <c r="BC16" s="66" t="s">
        <v>115</v>
      </c>
      <c r="BD16" s="66" t="s">
        <v>115</v>
      </c>
      <c r="BE16" s="66" t="s">
        <v>115</v>
      </c>
      <c r="BF16" s="66" t="s">
        <v>115</v>
      </c>
      <c r="BG16" s="66" t="s">
        <v>115</v>
      </c>
      <c r="BH16" s="66" t="s">
        <v>115</v>
      </c>
      <c r="BI16" s="66" t="s">
        <v>115</v>
      </c>
      <c r="BJ16" s="66" t="s">
        <v>115</v>
      </c>
      <c r="BK16" s="66" t="s">
        <v>115</v>
      </c>
      <c r="BL16" s="66" t="s">
        <v>115</v>
      </c>
      <c r="BM16" s="66" t="s">
        <v>115</v>
      </c>
      <c r="BN16" s="66" t="s">
        <v>115</v>
      </c>
      <c r="BO16" s="66" t="s">
        <v>116</v>
      </c>
      <c r="BP16" s="59"/>
      <c r="BQ16" s="59"/>
      <c r="BR16" s="59"/>
      <c r="BS16" s="59"/>
      <c r="BT16" s="59"/>
    </row>
    <row r="17" spans="1:72" x14ac:dyDescent="0.25">
      <c r="A17" s="65" t="s">
        <v>125</v>
      </c>
      <c r="B17" s="66" t="s">
        <v>115</v>
      </c>
      <c r="C17" s="66" t="s">
        <v>115</v>
      </c>
      <c r="D17" s="66" t="s">
        <v>115</v>
      </c>
      <c r="E17" s="66" t="s">
        <v>115</v>
      </c>
      <c r="F17" s="66" t="s">
        <v>115</v>
      </c>
      <c r="G17" s="66" t="s">
        <v>115</v>
      </c>
      <c r="H17" s="66" t="s">
        <v>115</v>
      </c>
      <c r="I17" s="66" t="s">
        <v>115</v>
      </c>
      <c r="J17" s="66" t="s">
        <v>115</v>
      </c>
      <c r="K17" s="66" t="s">
        <v>115</v>
      </c>
      <c r="L17" s="66" t="s">
        <v>115</v>
      </c>
      <c r="M17" s="66" t="s">
        <v>115</v>
      </c>
      <c r="N17" s="66" t="s">
        <v>115</v>
      </c>
      <c r="O17" s="66" t="s">
        <v>115</v>
      </c>
      <c r="P17" s="66" t="s">
        <v>115</v>
      </c>
      <c r="Q17" s="66" t="s">
        <v>115</v>
      </c>
      <c r="R17" s="66" t="s">
        <v>115</v>
      </c>
      <c r="S17" s="66" t="s">
        <v>115</v>
      </c>
      <c r="T17" s="66" t="s">
        <v>115</v>
      </c>
      <c r="U17" s="66" t="s">
        <v>115</v>
      </c>
      <c r="V17" s="66" t="s">
        <v>115</v>
      </c>
      <c r="W17" s="66" t="s">
        <v>115</v>
      </c>
      <c r="X17" s="66" t="s">
        <v>115</v>
      </c>
      <c r="Y17" s="66" t="s">
        <v>115</v>
      </c>
      <c r="Z17" s="66" t="s">
        <v>115</v>
      </c>
      <c r="AA17" s="66" t="s">
        <v>115</v>
      </c>
      <c r="AB17" s="66" t="s">
        <v>115</v>
      </c>
      <c r="AC17" s="66" t="s">
        <v>115</v>
      </c>
      <c r="AD17" s="66" t="s">
        <v>115</v>
      </c>
      <c r="AE17" s="67">
        <v>15370013</v>
      </c>
      <c r="AF17" s="67">
        <v>16577229</v>
      </c>
      <c r="AG17" s="67">
        <v>16706900</v>
      </c>
      <c r="AH17" s="66">
        <v>0.8</v>
      </c>
      <c r="AI17" s="66" t="s">
        <v>115</v>
      </c>
      <c r="AJ17" s="66" t="s">
        <v>115</v>
      </c>
      <c r="AK17" s="66" t="s">
        <v>115</v>
      </c>
      <c r="AL17" s="66" t="s">
        <v>115</v>
      </c>
      <c r="AM17" s="66" t="s">
        <v>115</v>
      </c>
      <c r="AN17" s="66" t="s">
        <v>115</v>
      </c>
      <c r="AO17" s="66" t="s">
        <v>115</v>
      </c>
      <c r="AP17" s="66" t="s">
        <v>115</v>
      </c>
      <c r="AQ17" s="66" t="s">
        <v>115</v>
      </c>
      <c r="AR17" s="66" t="s">
        <v>115</v>
      </c>
      <c r="AS17" s="66" t="s">
        <v>115</v>
      </c>
      <c r="AT17" s="66" t="s">
        <v>115</v>
      </c>
      <c r="AU17" s="66" t="s">
        <v>115</v>
      </c>
      <c r="AV17" s="66" t="s">
        <v>115</v>
      </c>
      <c r="AW17" s="66" t="s">
        <v>115</v>
      </c>
      <c r="AX17" s="66" t="s">
        <v>115</v>
      </c>
      <c r="AY17" s="66" t="s">
        <v>115</v>
      </c>
      <c r="AZ17" s="66" t="s">
        <v>115</v>
      </c>
      <c r="BA17" s="66" t="s">
        <v>115</v>
      </c>
      <c r="BB17" s="66" t="s">
        <v>115</v>
      </c>
      <c r="BC17" s="66" t="s">
        <v>115</v>
      </c>
      <c r="BD17" s="66" t="s">
        <v>115</v>
      </c>
      <c r="BE17" s="66" t="s">
        <v>115</v>
      </c>
      <c r="BF17" s="66" t="s">
        <v>115</v>
      </c>
      <c r="BG17" s="66" t="s">
        <v>115</v>
      </c>
      <c r="BH17" s="66" t="s">
        <v>115</v>
      </c>
      <c r="BI17" s="66" t="s">
        <v>115</v>
      </c>
      <c r="BJ17" s="66" t="s">
        <v>115</v>
      </c>
      <c r="BK17" s="66" t="s">
        <v>115</v>
      </c>
      <c r="BL17" s="67">
        <v>15370013</v>
      </c>
      <c r="BM17" s="67">
        <v>16577229</v>
      </c>
      <c r="BN17" s="67">
        <v>16706900</v>
      </c>
      <c r="BO17" s="66">
        <v>0.8</v>
      </c>
      <c r="BP17" s="59"/>
      <c r="BQ17" s="59"/>
      <c r="BR17" s="59"/>
      <c r="BS17" s="59"/>
      <c r="BT17" s="59"/>
    </row>
    <row r="18" spans="1:72" x14ac:dyDescent="0.25">
      <c r="A18" s="65" t="s">
        <v>111</v>
      </c>
      <c r="B18" s="66" t="s">
        <v>115</v>
      </c>
      <c r="C18" s="66" t="s">
        <v>115</v>
      </c>
      <c r="D18" s="66" t="s">
        <v>115</v>
      </c>
      <c r="E18" s="66" t="s">
        <v>115</v>
      </c>
      <c r="F18" s="66" t="s">
        <v>115</v>
      </c>
      <c r="G18" s="66" t="s">
        <v>115</v>
      </c>
      <c r="H18" s="66" t="s">
        <v>115</v>
      </c>
      <c r="I18" s="66" t="s">
        <v>115</v>
      </c>
      <c r="J18" s="66" t="s">
        <v>115</v>
      </c>
      <c r="K18" s="66" t="s">
        <v>115</v>
      </c>
      <c r="L18" s="66" t="s">
        <v>115</v>
      </c>
      <c r="M18" s="66" t="s">
        <v>115</v>
      </c>
      <c r="N18" s="66" t="s">
        <v>115</v>
      </c>
      <c r="O18" s="66" t="s">
        <v>115</v>
      </c>
      <c r="P18" s="66" t="s">
        <v>115</v>
      </c>
      <c r="Q18" s="66" t="s">
        <v>115</v>
      </c>
      <c r="R18" s="66" t="s">
        <v>115</v>
      </c>
      <c r="S18" s="66" t="s">
        <v>115</v>
      </c>
      <c r="T18" s="66" t="s">
        <v>115</v>
      </c>
      <c r="U18" s="66" t="s">
        <v>115</v>
      </c>
      <c r="V18" s="66" t="s">
        <v>115</v>
      </c>
      <c r="W18" s="66" t="s">
        <v>115</v>
      </c>
      <c r="X18" s="66" t="s">
        <v>115</v>
      </c>
      <c r="Y18" s="66" t="s">
        <v>115</v>
      </c>
      <c r="Z18" s="66" t="s">
        <v>115</v>
      </c>
      <c r="AA18" s="66" t="s">
        <v>115</v>
      </c>
      <c r="AB18" s="66" t="s">
        <v>115</v>
      </c>
      <c r="AC18" s="66" t="s">
        <v>115</v>
      </c>
      <c r="AD18" s="66" t="s">
        <v>115</v>
      </c>
      <c r="AE18" s="67">
        <v>13308612</v>
      </c>
      <c r="AF18" s="67">
        <v>14539957</v>
      </c>
      <c r="AG18" s="67">
        <v>14841009</v>
      </c>
      <c r="AH18" s="66">
        <v>2.1</v>
      </c>
      <c r="AI18" s="66" t="s">
        <v>115</v>
      </c>
      <c r="AJ18" s="66" t="s">
        <v>115</v>
      </c>
      <c r="AK18" s="66" t="s">
        <v>115</v>
      </c>
      <c r="AL18" s="66" t="s">
        <v>115</v>
      </c>
      <c r="AM18" s="66" t="s">
        <v>115</v>
      </c>
      <c r="AN18" s="66" t="s">
        <v>115</v>
      </c>
      <c r="AO18" s="66" t="s">
        <v>115</v>
      </c>
      <c r="AP18" s="66" t="s">
        <v>115</v>
      </c>
      <c r="AQ18" s="66" t="s">
        <v>115</v>
      </c>
      <c r="AR18" s="66" t="s">
        <v>115</v>
      </c>
      <c r="AS18" s="66" t="s">
        <v>115</v>
      </c>
      <c r="AT18" s="66" t="s">
        <v>115</v>
      </c>
      <c r="AU18" s="66" t="s">
        <v>115</v>
      </c>
      <c r="AV18" s="66" t="s">
        <v>115</v>
      </c>
      <c r="AW18" s="66" t="s">
        <v>115</v>
      </c>
      <c r="AX18" s="66" t="s">
        <v>115</v>
      </c>
      <c r="AY18" s="66" t="s">
        <v>115</v>
      </c>
      <c r="AZ18" s="66" t="s">
        <v>115</v>
      </c>
      <c r="BA18" s="66" t="s">
        <v>115</v>
      </c>
      <c r="BB18" s="66" t="s">
        <v>115</v>
      </c>
      <c r="BC18" s="66" t="s">
        <v>115</v>
      </c>
      <c r="BD18" s="66" t="s">
        <v>115</v>
      </c>
      <c r="BE18" s="66" t="s">
        <v>115</v>
      </c>
      <c r="BF18" s="66" t="s">
        <v>115</v>
      </c>
      <c r="BG18" s="66" t="s">
        <v>115</v>
      </c>
      <c r="BH18" s="66" t="s">
        <v>115</v>
      </c>
      <c r="BI18" s="66" t="s">
        <v>115</v>
      </c>
      <c r="BJ18" s="66" t="s">
        <v>115</v>
      </c>
      <c r="BK18" s="66" t="s">
        <v>115</v>
      </c>
      <c r="BL18" s="67">
        <v>13308612</v>
      </c>
      <c r="BM18" s="67">
        <v>14539957</v>
      </c>
      <c r="BN18" s="67">
        <v>14841009</v>
      </c>
      <c r="BO18" s="66">
        <v>2.1</v>
      </c>
      <c r="BP18" s="59"/>
      <c r="BQ18" s="59"/>
      <c r="BR18" s="59"/>
      <c r="BS18" s="59"/>
      <c r="BT18" s="59"/>
    </row>
    <row r="19" spans="1:72" x14ac:dyDescent="0.25">
      <c r="A19" s="65" t="s">
        <v>126</v>
      </c>
      <c r="B19" s="66" t="s">
        <v>115</v>
      </c>
      <c r="C19" s="66" t="s">
        <v>115</v>
      </c>
      <c r="D19" s="66" t="s">
        <v>115</v>
      </c>
      <c r="E19" s="66" t="s">
        <v>115</v>
      </c>
      <c r="F19" s="66" t="s">
        <v>115</v>
      </c>
      <c r="G19" s="66" t="s">
        <v>115</v>
      </c>
      <c r="H19" s="66" t="s">
        <v>115</v>
      </c>
      <c r="I19" s="66" t="s">
        <v>115</v>
      </c>
      <c r="J19" s="66" t="s">
        <v>115</v>
      </c>
      <c r="K19" s="66" t="s">
        <v>115</v>
      </c>
      <c r="L19" s="66" t="s">
        <v>115</v>
      </c>
      <c r="M19" s="66" t="s">
        <v>115</v>
      </c>
      <c r="N19" s="66" t="s">
        <v>115</v>
      </c>
      <c r="O19" s="66" t="s">
        <v>115</v>
      </c>
      <c r="P19" s="66" t="s">
        <v>115</v>
      </c>
      <c r="Q19" s="66" t="s">
        <v>115</v>
      </c>
      <c r="R19" s="66" t="s">
        <v>115</v>
      </c>
      <c r="S19" s="66" t="s">
        <v>115</v>
      </c>
      <c r="T19" s="66" t="s">
        <v>115</v>
      </c>
      <c r="U19" s="66" t="s">
        <v>115</v>
      </c>
      <c r="V19" s="66" t="s">
        <v>115</v>
      </c>
      <c r="W19" s="66" t="s">
        <v>115</v>
      </c>
      <c r="X19" s="66" t="s">
        <v>115</v>
      </c>
      <c r="Y19" s="66" t="s">
        <v>115</v>
      </c>
      <c r="Z19" s="66" t="s">
        <v>115</v>
      </c>
      <c r="AA19" s="66" t="s">
        <v>115</v>
      </c>
      <c r="AB19" s="66" t="s">
        <v>115</v>
      </c>
      <c r="AC19" s="66" t="s">
        <v>115</v>
      </c>
      <c r="AD19" s="66" t="s">
        <v>115</v>
      </c>
      <c r="AE19" s="67">
        <v>927970</v>
      </c>
      <c r="AF19" s="67">
        <v>2308231</v>
      </c>
      <c r="AG19" s="67">
        <v>6653482</v>
      </c>
      <c r="AH19" s="66">
        <v>188.3</v>
      </c>
      <c r="AI19" s="66" t="s">
        <v>115</v>
      </c>
      <c r="AJ19" s="66" t="s">
        <v>115</v>
      </c>
      <c r="AK19" s="66" t="s">
        <v>115</v>
      </c>
      <c r="AL19" s="66" t="s">
        <v>115</v>
      </c>
      <c r="AM19" s="66" t="s">
        <v>115</v>
      </c>
      <c r="AN19" s="66" t="s">
        <v>115</v>
      </c>
      <c r="AO19" s="66" t="s">
        <v>115</v>
      </c>
      <c r="AP19" s="66" t="s">
        <v>115</v>
      </c>
      <c r="AQ19" s="66" t="s">
        <v>115</v>
      </c>
      <c r="AR19" s="66" t="s">
        <v>115</v>
      </c>
      <c r="AS19" s="66" t="s">
        <v>115</v>
      </c>
      <c r="AT19" s="66" t="s">
        <v>115</v>
      </c>
      <c r="AU19" s="66" t="s">
        <v>115</v>
      </c>
      <c r="AV19" s="66" t="s">
        <v>115</v>
      </c>
      <c r="AW19" s="66" t="s">
        <v>115</v>
      </c>
      <c r="AX19" s="66" t="s">
        <v>115</v>
      </c>
      <c r="AY19" s="66" t="s">
        <v>115</v>
      </c>
      <c r="AZ19" s="66" t="s">
        <v>115</v>
      </c>
      <c r="BA19" s="66" t="s">
        <v>115</v>
      </c>
      <c r="BB19" s="66" t="s">
        <v>115</v>
      </c>
      <c r="BC19" s="66" t="s">
        <v>115</v>
      </c>
      <c r="BD19" s="66" t="s">
        <v>115</v>
      </c>
      <c r="BE19" s="66" t="s">
        <v>115</v>
      </c>
      <c r="BF19" s="66" t="s">
        <v>115</v>
      </c>
      <c r="BG19" s="66" t="s">
        <v>115</v>
      </c>
      <c r="BH19" s="66" t="s">
        <v>115</v>
      </c>
      <c r="BI19" s="66" t="s">
        <v>115</v>
      </c>
      <c r="BJ19" s="66" t="s">
        <v>115</v>
      </c>
      <c r="BK19" s="66" t="s">
        <v>115</v>
      </c>
      <c r="BL19" s="67">
        <v>927970</v>
      </c>
      <c r="BM19" s="67">
        <v>2308231</v>
      </c>
      <c r="BN19" s="67">
        <v>6653482</v>
      </c>
      <c r="BO19" s="66">
        <v>188.3</v>
      </c>
      <c r="BP19" s="59"/>
      <c r="BQ19" s="59"/>
      <c r="BR19" s="59"/>
      <c r="BS19" s="59"/>
      <c r="BT19" s="59"/>
    </row>
    <row r="20" spans="1:72" x14ac:dyDescent="0.25">
      <c r="A20" s="65" t="s">
        <v>127</v>
      </c>
      <c r="B20" s="67">
        <v>96729912</v>
      </c>
      <c r="C20" s="67">
        <v>97066245</v>
      </c>
      <c r="D20" s="67">
        <v>96263895</v>
      </c>
      <c r="E20" s="67">
        <v>98003356</v>
      </c>
      <c r="F20" s="67">
        <v>99356244</v>
      </c>
      <c r="G20" s="67">
        <v>101138551</v>
      </c>
      <c r="H20" s="67">
        <v>102748874</v>
      </c>
      <c r="I20" s="67">
        <v>104404985</v>
      </c>
      <c r="J20" s="67">
        <v>106535263</v>
      </c>
      <c r="K20" s="67">
        <v>108183782</v>
      </c>
      <c r="L20" s="67">
        <v>110168714</v>
      </c>
      <c r="M20" s="67">
        <v>111227450</v>
      </c>
      <c r="N20" s="67">
        <v>110938441</v>
      </c>
      <c r="O20" s="67">
        <v>110890993</v>
      </c>
      <c r="P20" s="67">
        <v>112369812</v>
      </c>
      <c r="Q20" s="67">
        <v>114070880</v>
      </c>
      <c r="R20" s="67">
        <v>116379376</v>
      </c>
      <c r="S20" s="67">
        <v>120844802</v>
      </c>
      <c r="T20" s="67">
        <v>119578500</v>
      </c>
      <c r="U20" s="67">
        <v>116668680</v>
      </c>
      <c r="V20" s="67">
        <v>117820074</v>
      </c>
      <c r="W20" s="67">
        <v>119559706</v>
      </c>
      <c r="X20" s="67">
        <v>119851043</v>
      </c>
      <c r="Y20" s="67">
        <v>122189100</v>
      </c>
      <c r="Z20" s="67">
        <v>123139886</v>
      </c>
      <c r="AA20" s="67">
        <v>124591428</v>
      </c>
      <c r="AB20" s="67">
        <v>124472109</v>
      </c>
      <c r="AC20" s="67">
        <v>126264481</v>
      </c>
      <c r="AD20" s="67">
        <v>126830048</v>
      </c>
      <c r="AE20" s="67">
        <v>129775754</v>
      </c>
      <c r="AF20" s="67">
        <v>130098732</v>
      </c>
      <c r="AG20" s="67">
        <v>126082290</v>
      </c>
      <c r="AH20" s="66">
        <v>-3.1</v>
      </c>
      <c r="AI20" s="67">
        <v>96729912</v>
      </c>
      <c r="AJ20" s="67">
        <v>97066245</v>
      </c>
      <c r="AK20" s="67">
        <v>96263895</v>
      </c>
      <c r="AL20" s="67">
        <v>98003356</v>
      </c>
      <c r="AM20" s="67">
        <v>99356244</v>
      </c>
      <c r="AN20" s="67">
        <v>101138551</v>
      </c>
      <c r="AO20" s="67">
        <v>102748874</v>
      </c>
      <c r="AP20" s="67">
        <v>104404985</v>
      </c>
      <c r="AQ20" s="67">
        <v>106535263</v>
      </c>
      <c r="AR20" s="67">
        <v>108183782</v>
      </c>
      <c r="AS20" s="67">
        <v>110168714</v>
      </c>
      <c r="AT20" s="67">
        <v>111227450</v>
      </c>
      <c r="AU20" s="67">
        <v>110938441</v>
      </c>
      <c r="AV20" s="67">
        <v>110890993</v>
      </c>
      <c r="AW20" s="67">
        <v>112369812</v>
      </c>
      <c r="AX20" s="67">
        <v>114070880</v>
      </c>
      <c r="AY20" s="67">
        <v>116379376</v>
      </c>
      <c r="AZ20" s="67">
        <v>120844802</v>
      </c>
      <c r="BA20" s="67">
        <v>119578500</v>
      </c>
      <c r="BB20" s="67">
        <v>116668680</v>
      </c>
      <c r="BC20" s="67">
        <v>117820074</v>
      </c>
      <c r="BD20" s="67">
        <v>119559706</v>
      </c>
      <c r="BE20" s="67">
        <v>119851043</v>
      </c>
      <c r="BF20" s="67">
        <v>122189100</v>
      </c>
      <c r="BG20" s="67">
        <v>123139886</v>
      </c>
      <c r="BH20" s="67">
        <v>124591428</v>
      </c>
      <c r="BI20" s="67">
        <v>124472109</v>
      </c>
      <c r="BJ20" s="67">
        <v>126264481</v>
      </c>
      <c r="BK20" s="67">
        <v>126830048</v>
      </c>
      <c r="BL20" s="67">
        <v>129775754</v>
      </c>
      <c r="BM20" s="67">
        <v>130098732</v>
      </c>
      <c r="BN20" s="67">
        <v>126082290</v>
      </c>
      <c r="BO20" s="66">
        <v>-3.1</v>
      </c>
      <c r="BP20" s="59"/>
      <c r="BQ20" s="59"/>
      <c r="BR20" s="59"/>
      <c r="BS20" s="58"/>
      <c r="BT20" s="58"/>
    </row>
    <row r="21" spans="1:72" x14ac:dyDescent="0.25">
      <c r="A21" s="65" t="s">
        <v>128</v>
      </c>
      <c r="B21" s="67">
        <v>2599401271</v>
      </c>
      <c r="C21" s="67">
        <v>2674260752</v>
      </c>
      <c r="D21" s="67">
        <v>2805703266</v>
      </c>
      <c r="E21" s="67">
        <v>2892120390</v>
      </c>
      <c r="F21" s="67">
        <v>3026777706</v>
      </c>
      <c r="G21" s="67">
        <v>3201456569</v>
      </c>
      <c r="H21" s="67">
        <v>3376871545</v>
      </c>
      <c r="I21" s="67">
        <v>3613918456</v>
      </c>
      <c r="J21" s="67">
        <v>3879762259</v>
      </c>
      <c r="K21" s="67">
        <v>4132473459</v>
      </c>
      <c r="L21" s="67">
        <v>4456167438</v>
      </c>
      <c r="M21" s="67">
        <v>4565229218</v>
      </c>
      <c r="N21" s="67">
        <v>4559690903</v>
      </c>
      <c r="O21" s="67">
        <v>4649900493</v>
      </c>
      <c r="P21" s="67">
        <v>4921806344</v>
      </c>
      <c r="Q21" s="67">
        <v>5155407373</v>
      </c>
      <c r="R21" s="67">
        <v>5469370119</v>
      </c>
      <c r="S21" s="67">
        <v>5842269820</v>
      </c>
      <c r="T21" s="67">
        <v>5950634829</v>
      </c>
      <c r="U21" s="67">
        <v>5707088487</v>
      </c>
      <c r="V21" s="67">
        <v>5837350365</v>
      </c>
      <c r="W21" s="67">
        <v>6055389434</v>
      </c>
      <c r="X21" s="67">
        <v>6301357591</v>
      </c>
      <c r="Y21" s="67">
        <v>6475380882</v>
      </c>
      <c r="Z21" s="67">
        <v>6784947852</v>
      </c>
      <c r="AA21" s="67">
        <v>7112222959</v>
      </c>
      <c r="AB21" s="67">
        <v>7217425529</v>
      </c>
      <c r="AC21" s="67">
        <v>7577563943</v>
      </c>
      <c r="AD21" s="67">
        <v>7907550652</v>
      </c>
      <c r="AE21" s="67">
        <v>8273071046</v>
      </c>
      <c r="AF21" s="67">
        <v>8416495535</v>
      </c>
      <c r="AG21" s="67">
        <v>9022352941</v>
      </c>
      <c r="AH21" s="66">
        <v>7.2</v>
      </c>
      <c r="AI21" s="67">
        <v>2599401271</v>
      </c>
      <c r="AJ21" s="67">
        <v>2566469052</v>
      </c>
      <c r="AK21" s="67">
        <v>2614821310</v>
      </c>
      <c r="AL21" s="67">
        <v>2614937061</v>
      </c>
      <c r="AM21" s="67">
        <v>2669116143</v>
      </c>
      <c r="AN21" s="67">
        <v>2745674587</v>
      </c>
      <c r="AO21" s="67">
        <v>2814059621</v>
      </c>
      <c r="AP21" s="67">
        <v>2942930339</v>
      </c>
      <c r="AQ21" s="67">
        <v>3093909297</v>
      </c>
      <c r="AR21" s="67">
        <v>3241155654</v>
      </c>
      <c r="AS21" s="67">
        <v>3381007161</v>
      </c>
      <c r="AT21" s="67">
        <v>3369172855</v>
      </c>
      <c r="AU21" s="67">
        <v>3313728854</v>
      </c>
      <c r="AV21" s="67">
        <v>3302486146</v>
      </c>
      <c r="AW21" s="67">
        <v>3406094356</v>
      </c>
      <c r="AX21" s="67">
        <v>3450741213</v>
      </c>
      <c r="AY21" s="67">
        <v>3546932632</v>
      </c>
      <c r="AZ21" s="67">
        <v>3683650580</v>
      </c>
      <c r="BA21" s="67">
        <v>3613014468</v>
      </c>
      <c r="BB21" s="67">
        <v>3477811388</v>
      </c>
      <c r="BC21" s="67">
        <v>3499610531</v>
      </c>
      <c r="BD21" s="67">
        <v>3518529596</v>
      </c>
      <c r="BE21" s="67">
        <v>3586430046</v>
      </c>
      <c r="BF21" s="67">
        <v>3633771539</v>
      </c>
      <c r="BG21" s="67">
        <v>3746520073</v>
      </c>
      <c r="BH21" s="67">
        <v>3922902901</v>
      </c>
      <c r="BI21" s="67">
        <v>3931059656</v>
      </c>
      <c r="BJ21" s="67">
        <v>4041367436</v>
      </c>
      <c r="BK21" s="67">
        <v>4116372021</v>
      </c>
      <c r="BL21" s="67">
        <v>4231749896</v>
      </c>
      <c r="BM21" s="67">
        <v>4250755321</v>
      </c>
      <c r="BN21" s="67">
        <v>4352316904</v>
      </c>
      <c r="BO21" s="66">
        <v>2.4</v>
      </c>
      <c r="BP21" s="59"/>
      <c r="BQ21" s="59"/>
      <c r="BR21" s="59"/>
      <c r="BS21" s="58"/>
      <c r="BT21" s="58"/>
    </row>
    <row r="22" spans="1:72" x14ac:dyDescent="0.25">
      <c r="A22" s="65" t="s">
        <v>129</v>
      </c>
      <c r="B22" s="67">
        <v>70369662</v>
      </c>
      <c r="C22" s="67">
        <v>70161547</v>
      </c>
      <c r="D22" s="67">
        <v>67280674</v>
      </c>
      <c r="E22" s="67">
        <v>65233312</v>
      </c>
      <c r="F22" s="67">
        <v>65340012</v>
      </c>
      <c r="G22" s="67">
        <v>67028830</v>
      </c>
      <c r="H22" s="67">
        <v>67159338</v>
      </c>
      <c r="I22" s="67">
        <v>67300571</v>
      </c>
      <c r="J22" s="67">
        <v>67231792</v>
      </c>
      <c r="K22" s="67">
        <v>67218877</v>
      </c>
      <c r="L22" s="67">
        <v>68046458</v>
      </c>
      <c r="M22" s="67">
        <v>67479816</v>
      </c>
      <c r="N22" s="67">
        <v>63584806</v>
      </c>
      <c r="O22" s="67">
        <v>59459344</v>
      </c>
      <c r="P22" s="67">
        <v>57605888</v>
      </c>
      <c r="Q22" s="67">
        <v>59249357</v>
      </c>
      <c r="R22" s="67">
        <v>62401235</v>
      </c>
      <c r="S22" s="67">
        <v>64505131</v>
      </c>
      <c r="T22" s="67">
        <v>62449609</v>
      </c>
      <c r="U22" s="67">
        <v>57811427</v>
      </c>
      <c r="V22" s="67">
        <v>55130125</v>
      </c>
      <c r="W22" s="67">
        <v>52067484</v>
      </c>
      <c r="X22" s="67">
        <v>47972509</v>
      </c>
      <c r="Y22" s="67">
        <v>44920763</v>
      </c>
      <c r="Z22" s="67">
        <v>43334329</v>
      </c>
      <c r="AA22" s="67">
        <v>42636696</v>
      </c>
      <c r="AB22" s="67">
        <v>42583038</v>
      </c>
      <c r="AC22" s="67">
        <v>44193009</v>
      </c>
      <c r="AD22" s="67">
        <v>46558530</v>
      </c>
      <c r="AE22" s="67">
        <v>48676014</v>
      </c>
      <c r="AF22" s="67">
        <v>48346274</v>
      </c>
      <c r="AG22" s="67">
        <v>48990485</v>
      </c>
      <c r="AH22" s="66">
        <v>1.3</v>
      </c>
      <c r="AI22" s="67">
        <v>70369662</v>
      </c>
      <c r="AJ22" s="67">
        <v>70161547</v>
      </c>
      <c r="AK22" s="67">
        <v>67280674</v>
      </c>
      <c r="AL22" s="67">
        <v>65233312</v>
      </c>
      <c r="AM22" s="67">
        <v>65340012</v>
      </c>
      <c r="AN22" s="67">
        <v>67028830</v>
      </c>
      <c r="AO22" s="67">
        <v>67159338</v>
      </c>
      <c r="AP22" s="67">
        <v>67300571</v>
      </c>
      <c r="AQ22" s="67">
        <v>67231792</v>
      </c>
      <c r="AR22" s="67">
        <v>67218877</v>
      </c>
      <c r="AS22" s="67">
        <v>68046458</v>
      </c>
      <c r="AT22" s="67">
        <v>67479816</v>
      </c>
      <c r="AU22" s="67">
        <v>63584806</v>
      </c>
      <c r="AV22" s="67">
        <v>59459344</v>
      </c>
      <c r="AW22" s="67">
        <v>57605888</v>
      </c>
      <c r="AX22" s="67">
        <v>59249357</v>
      </c>
      <c r="AY22" s="67">
        <v>62401235</v>
      </c>
      <c r="AZ22" s="67">
        <v>64505131</v>
      </c>
      <c r="BA22" s="67">
        <v>62449609</v>
      </c>
      <c r="BB22" s="67">
        <v>57811427</v>
      </c>
      <c r="BC22" s="67">
        <v>55130125</v>
      </c>
      <c r="BD22" s="67">
        <v>52067484</v>
      </c>
      <c r="BE22" s="67">
        <v>47972509</v>
      </c>
      <c r="BF22" s="67">
        <v>44920763</v>
      </c>
      <c r="BG22" s="67">
        <v>43334329</v>
      </c>
      <c r="BH22" s="67">
        <v>42636696</v>
      </c>
      <c r="BI22" s="67">
        <v>42583038</v>
      </c>
      <c r="BJ22" s="67">
        <v>44193009</v>
      </c>
      <c r="BK22" s="67">
        <v>46558530</v>
      </c>
      <c r="BL22" s="67">
        <v>48676014</v>
      </c>
      <c r="BM22" s="67">
        <v>48346274</v>
      </c>
      <c r="BN22" s="67">
        <v>48990485</v>
      </c>
      <c r="BO22" s="66">
        <v>1.3</v>
      </c>
      <c r="BP22" s="59"/>
      <c r="BQ22" s="59"/>
      <c r="BR22" s="59"/>
      <c r="BS22" s="58"/>
      <c r="BT22" s="58"/>
    </row>
    <row r="23" spans="1:72" x14ac:dyDescent="0.25">
      <c r="A23" s="65" t="s">
        <v>128</v>
      </c>
      <c r="B23" s="67">
        <v>227083888</v>
      </c>
      <c r="C23" s="67">
        <v>209411465</v>
      </c>
      <c r="D23" s="67">
        <v>162343280</v>
      </c>
      <c r="E23" s="67">
        <v>131140527</v>
      </c>
      <c r="F23" s="67">
        <v>126169276</v>
      </c>
      <c r="G23" s="67">
        <v>154780536</v>
      </c>
      <c r="H23" s="67">
        <v>165672564</v>
      </c>
      <c r="I23" s="67">
        <v>171700242</v>
      </c>
      <c r="J23" s="67">
        <v>178333632</v>
      </c>
      <c r="K23" s="67">
        <v>175675236</v>
      </c>
      <c r="L23" s="67">
        <v>199321670</v>
      </c>
      <c r="M23" s="67">
        <v>198177814</v>
      </c>
      <c r="N23" s="67">
        <v>149024899</v>
      </c>
      <c r="O23" s="67">
        <v>127159692</v>
      </c>
      <c r="P23" s="67">
        <v>125474158</v>
      </c>
      <c r="Q23" s="67">
        <v>162432720</v>
      </c>
      <c r="R23" s="67">
        <v>222707445</v>
      </c>
      <c r="S23" s="67">
        <v>268058182</v>
      </c>
      <c r="T23" s="67">
        <v>223291064</v>
      </c>
      <c r="U23" s="67">
        <v>168001234</v>
      </c>
      <c r="V23" s="67">
        <v>139611242</v>
      </c>
      <c r="W23" s="67">
        <v>120111673</v>
      </c>
      <c r="X23" s="67">
        <v>111789613</v>
      </c>
      <c r="Y23" s="67">
        <v>100648711</v>
      </c>
      <c r="Z23" s="67">
        <v>93894280</v>
      </c>
      <c r="AA23" s="67">
        <v>95881223</v>
      </c>
      <c r="AB23" s="67">
        <v>96640233</v>
      </c>
      <c r="AC23" s="67">
        <v>106055367</v>
      </c>
      <c r="AD23" s="67">
        <v>128582739</v>
      </c>
      <c r="AE23" s="67">
        <v>153253476</v>
      </c>
      <c r="AF23" s="67">
        <v>127375994</v>
      </c>
      <c r="AG23" s="67">
        <v>103535203</v>
      </c>
      <c r="AH23" s="66">
        <v>-18.7</v>
      </c>
      <c r="AI23" s="67">
        <v>227083888</v>
      </c>
      <c r="AJ23" s="67">
        <v>200970696</v>
      </c>
      <c r="AK23" s="67">
        <v>151298490</v>
      </c>
      <c r="AL23" s="67">
        <v>118571905</v>
      </c>
      <c r="AM23" s="67">
        <v>111260384</v>
      </c>
      <c r="AN23" s="67">
        <v>132744885</v>
      </c>
      <c r="AO23" s="67">
        <v>138060470</v>
      </c>
      <c r="AP23" s="67">
        <v>139821044</v>
      </c>
      <c r="AQ23" s="67">
        <v>142211828</v>
      </c>
      <c r="AR23" s="67">
        <v>137784499</v>
      </c>
      <c r="AS23" s="67">
        <v>151230402</v>
      </c>
      <c r="AT23" s="67">
        <v>146256689</v>
      </c>
      <c r="AU23" s="67">
        <v>108302979</v>
      </c>
      <c r="AV23" s="67">
        <v>90312281</v>
      </c>
      <c r="AW23" s="67">
        <v>86833327</v>
      </c>
      <c r="AX23" s="67">
        <v>108723373</v>
      </c>
      <c r="AY23" s="67">
        <v>144427656</v>
      </c>
      <c r="AZ23" s="67">
        <v>169015247</v>
      </c>
      <c r="BA23" s="67">
        <v>135574417</v>
      </c>
      <c r="BB23" s="67">
        <v>102377352</v>
      </c>
      <c r="BC23" s="67">
        <v>83699785</v>
      </c>
      <c r="BD23" s="67">
        <v>69791791</v>
      </c>
      <c r="BE23" s="67">
        <v>63625278</v>
      </c>
      <c r="BF23" s="67">
        <v>56480758</v>
      </c>
      <c r="BG23" s="67">
        <v>51846648</v>
      </c>
      <c r="BH23" s="67">
        <v>52885396</v>
      </c>
      <c r="BI23" s="67">
        <v>52636292</v>
      </c>
      <c r="BJ23" s="67">
        <v>56562862</v>
      </c>
      <c r="BK23" s="67">
        <v>66935314</v>
      </c>
      <c r="BL23" s="67">
        <v>78390525</v>
      </c>
      <c r="BM23" s="67">
        <v>64331310</v>
      </c>
      <c r="BN23" s="67">
        <v>49944623</v>
      </c>
      <c r="BO23" s="66">
        <v>-22.4</v>
      </c>
      <c r="BP23" s="59"/>
      <c r="BQ23" s="59"/>
      <c r="BR23" s="59"/>
      <c r="BS23" s="58"/>
      <c r="BT23" s="58"/>
    </row>
    <row r="24" spans="1:72" x14ac:dyDescent="0.25">
      <c r="A24" s="65" t="s">
        <v>130</v>
      </c>
      <c r="B24" s="67">
        <v>3916925</v>
      </c>
      <c r="C24" s="67">
        <v>4128715</v>
      </c>
      <c r="D24" s="67">
        <v>4453458</v>
      </c>
      <c r="E24" s="67">
        <v>4691129</v>
      </c>
      <c r="F24" s="67">
        <v>5061511</v>
      </c>
      <c r="G24" s="67">
        <v>5006129</v>
      </c>
      <c r="H24" s="67">
        <v>5000839</v>
      </c>
      <c r="I24" s="67">
        <v>4925914</v>
      </c>
      <c r="J24" s="67">
        <v>4778374</v>
      </c>
      <c r="K24" s="67">
        <v>4801877</v>
      </c>
      <c r="L24" s="67">
        <v>4658345</v>
      </c>
      <c r="M24" s="67">
        <v>4557381</v>
      </c>
      <c r="N24" s="67">
        <v>4453829</v>
      </c>
      <c r="O24" s="67">
        <v>4524955</v>
      </c>
      <c r="P24" s="67">
        <v>4416851</v>
      </c>
      <c r="Q24" s="67">
        <v>4497973</v>
      </c>
      <c r="R24" s="67">
        <v>6038822</v>
      </c>
      <c r="S24" s="67">
        <v>6321596</v>
      </c>
      <c r="T24" s="67">
        <v>6453113</v>
      </c>
      <c r="U24" s="67">
        <v>6255546</v>
      </c>
      <c r="V24" s="67">
        <v>6103182</v>
      </c>
      <c r="W24" s="67">
        <v>5988308</v>
      </c>
      <c r="X24" s="67">
        <v>5954819</v>
      </c>
      <c r="Y24" s="67">
        <v>5987263</v>
      </c>
      <c r="Z24" s="67">
        <v>5799616</v>
      </c>
      <c r="AA24" s="67">
        <v>5827038</v>
      </c>
      <c r="AB24" s="67">
        <v>6069076</v>
      </c>
      <c r="AC24" s="67">
        <v>6163387</v>
      </c>
      <c r="AD24" s="67">
        <v>6286465</v>
      </c>
      <c r="AE24" s="67">
        <v>6242423</v>
      </c>
      <c r="AF24" s="67">
        <v>6479806</v>
      </c>
      <c r="AG24" s="67">
        <v>6569327</v>
      </c>
      <c r="AH24" s="66">
        <v>1.4</v>
      </c>
      <c r="AI24" s="67">
        <v>3916925</v>
      </c>
      <c r="AJ24" s="67">
        <v>4128715</v>
      </c>
      <c r="AK24" s="67">
        <v>4453458</v>
      </c>
      <c r="AL24" s="67">
        <v>4691129</v>
      </c>
      <c r="AM24" s="67">
        <v>5061511</v>
      </c>
      <c r="AN24" s="67">
        <v>5006129</v>
      </c>
      <c r="AO24" s="67">
        <v>5000839</v>
      </c>
      <c r="AP24" s="67">
        <v>4925914</v>
      </c>
      <c r="AQ24" s="67">
        <v>4778374</v>
      </c>
      <c r="AR24" s="67">
        <v>4801877</v>
      </c>
      <c r="AS24" s="67">
        <v>4658345</v>
      </c>
      <c r="AT24" s="67">
        <v>4557381</v>
      </c>
      <c r="AU24" s="67">
        <v>4453829</v>
      </c>
      <c r="AV24" s="67">
        <v>4524955</v>
      </c>
      <c r="AW24" s="67">
        <v>4416851</v>
      </c>
      <c r="AX24" s="67">
        <v>4497973</v>
      </c>
      <c r="AY24" s="67">
        <v>6038822</v>
      </c>
      <c r="AZ24" s="67">
        <v>6321596</v>
      </c>
      <c r="BA24" s="67">
        <v>6453113</v>
      </c>
      <c r="BB24" s="67">
        <v>6255546</v>
      </c>
      <c r="BC24" s="67">
        <v>6103182</v>
      </c>
      <c r="BD24" s="67">
        <v>5988308</v>
      </c>
      <c r="BE24" s="67">
        <v>5954819</v>
      </c>
      <c r="BF24" s="67">
        <v>5987263</v>
      </c>
      <c r="BG24" s="67">
        <v>5799616</v>
      </c>
      <c r="BH24" s="67">
        <v>5827038</v>
      </c>
      <c r="BI24" s="67">
        <v>6069076</v>
      </c>
      <c r="BJ24" s="67">
        <v>6163387</v>
      </c>
      <c r="BK24" s="67">
        <v>6286465</v>
      </c>
      <c r="BL24" s="67">
        <v>6242423</v>
      </c>
      <c r="BM24" s="67">
        <v>6479806</v>
      </c>
      <c r="BN24" s="67">
        <v>6569327</v>
      </c>
      <c r="BO24" s="66">
        <v>1.4</v>
      </c>
      <c r="BP24" s="59"/>
      <c r="BQ24" s="59"/>
      <c r="BR24" s="59"/>
      <c r="BS24" s="59"/>
      <c r="BT24" s="59"/>
    </row>
    <row r="25" spans="1:72" x14ac:dyDescent="0.25">
      <c r="A25" s="65" t="s">
        <v>128</v>
      </c>
      <c r="B25" s="67">
        <v>40228405</v>
      </c>
      <c r="C25" s="67">
        <v>43111140</v>
      </c>
      <c r="D25" s="67">
        <v>45728471</v>
      </c>
      <c r="E25" s="67">
        <v>46459032</v>
      </c>
      <c r="F25" s="67">
        <v>48296834</v>
      </c>
      <c r="G25" s="67">
        <v>48518428</v>
      </c>
      <c r="H25" s="67">
        <v>48216666</v>
      </c>
      <c r="I25" s="67">
        <v>49016921</v>
      </c>
      <c r="J25" s="67">
        <v>50223365</v>
      </c>
      <c r="K25" s="67">
        <v>52513007</v>
      </c>
      <c r="L25" s="67">
        <v>53951877</v>
      </c>
      <c r="M25" s="67">
        <v>55582376</v>
      </c>
      <c r="N25" s="67">
        <v>54564456</v>
      </c>
      <c r="O25" s="67">
        <v>53750230</v>
      </c>
      <c r="P25" s="67">
        <v>52031763</v>
      </c>
      <c r="Q25" s="67">
        <v>57693924</v>
      </c>
      <c r="R25" s="67">
        <v>72970971</v>
      </c>
      <c r="S25" s="67">
        <v>79351341</v>
      </c>
      <c r="T25" s="67">
        <v>79821721</v>
      </c>
      <c r="U25" s="67">
        <v>73574105</v>
      </c>
      <c r="V25" s="67">
        <v>75163368</v>
      </c>
      <c r="W25" s="67">
        <v>72995406</v>
      </c>
      <c r="X25" s="67">
        <v>71066052</v>
      </c>
      <c r="Y25" s="67">
        <v>68099984</v>
      </c>
      <c r="Z25" s="67">
        <v>62473659</v>
      </c>
      <c r="AA25" s="67">
        <v>61871455</v>
      </c>
      <c r="AB25" s="67">
        <v>60652535</v>
      </c>
      <c r="AC25" s="67">
        <v>60058772</v>
      </c>
      <c r="AD25" s="67">
        <v>60224030</v>
      </c>
      <c r="AE25" s="67">
        <v>61575197</v>
      </c>
      <c r="AF25" s="67">
        <v>59449107</v>
      </c>
      <c r="AG25" s="67">
        <v>55518422</v>
      </c>
      <c r="AH25" s="66">
        <v>-6.6</v>
      </c>
      <c r="AI25" s="67">
        <v>40228405</v>
      </c>
      <c r="AJ25" s="67">
        <v>41373455</v>
      </c>
      <c r="AK25" s="67">
        <v>42617401</v>
      </c>
      <c r="AL25" s="67">
        <v>42006358</v>
      </c>
      <c r="AM25" s="67">
        <v>42589801</v>
      </c>
      <c r="AN25" s="67">
        <v>41611002</v>
      </c>
      <c r="AO25" s="67">
        <v>40180555</v>
      </c>
      <c r="AP25" s="67">
        <v>39916059</v>
      </c>
      <c r="AQ25" s="67">
        <v>40050530</v>
      </c>
      <c r="AR25" s="67">
        <v>41186672</v>
      </c>
      <c r="AS25" s="67">
        <v>40934656</v>
      </c>
      <c r="AT25" s="67">
        <v>41020204</v>
      </c>
      <c r="AU25" s="67">
        <v>39654401</v>
      </c>
      <c r="AV25" s="67">
        <v>38174879</v>
      </c>
      <c r="AW25" s="67">
        <v>36008140</v>
      </c>
      <c r="AX25" s="67">
        <v>38617085</v>
      </c>
      <c r="AY25" s="67">
        <v>47322290</v>
      </c>
      <c r="AZ25" s="67">
        <v>50032371</v>
      </c>
      <c r="BA25" s="67">
        <v>48464919</v>
      </c>
      <c r="BB25" s="67">
        <v>44834921</v>
      </c>
      <c r="BC25" s="67">
        <v>45061971</v>
      </c>
      <c r="BD25" s="67">
        <v>42414530</v>
      </c>
      <c r="BE25" s="67">
        <v>40447383</v>
      </c>
      <c r="BF25" s="67">
        <v>38215479</v>
      </c>
      <c r="BG25" s="67">
        <v>34496775</v>
      </c>
      <c r="BH25" s="67">
        <v>34126561</v>
      </c>
      <c r="BI25" s="67">
        <v>33035150</v>
      </c>
      <c r="BJ25" s="67">
        <v>32031345</v>
      </c>
      <c r="BK25" s="67">
        <v>31350354</v>
      </c>
      <c r="BL25" s="67">
        <v>31496264</v>
      </c>
      <c r="BM25" s="67">
        <v>30024802</v>
      </c>
      <c r="BN25" s="67">
        <v>26781680</v>
      </c>
      <c r="BO25" s="66">
        <v>-10.8</v>
      </c>
      <c r="BP25" s="59"/>
      <c r="BQ25" s="59"/>
      <c r="BR25" s="59"/>
      <c r="BS25" s="59"/>
      <c r="BT25" s="59"/>
    </row>
    <row r="26" spans="1:72" x14ac:dyDescent="0.25">
      <c r="A26" s="65" t="s">
        <v>131</v>
      </c>
      <c r="B26" s="67">
        <v>22904441</v>
      </c>
      <c r="C26" s="67">
        <v>23228826</v>
      </c>
      <c r="D26" s="67">
        <v>23715100</v>
      </c>
      <c r="E26" s="67">
        <v>24690816</v>
      </c>
      <c r="F26" s="67">
        <v>25235082</v>
      </c>
      <c r="G26" s="67">
        <v>26214195</v>
      </c>
      <c r="H26" s="67">
        <v>27709581</v>
      </c>
      <c r="I26" s="67">
        <v>29507639</v>
      </c>
      <c r="J26" s="67">
        <v>30423274</v>
      </c>
      <c r="K26" s="67">
        <v>32226492</v>
      </c>
      <c r="L26" s="67">
        <v>34140604</v>
      </c>
      <c r="M26" s="67">
        <v>32621151</v>
      </c>
      <c r="N26" s="67">
        <v>31409759</v>
      </c>
      <c r="O26" s="67">
        <v>30475097</v>
      </c>
      <c r="P26" s="67">
        <v>30687178</v>
      </c>
      <c r="Q26" s="67">
        <v>31175376</v>
      </c>
      <c r="R26" s="67">
        <v>31619775</v>
      </c>
      <c r="S26" s="67">
        <v>32006152</v>
      </c>
      <c r="T26" s="67">
        <v>31043113</v>
      </c>
      <c r="U26" s="67">
        <v>29287816</v>
      </c>
      <c r="V26" s="67">
        <v>28007627</v>
      </c>
      <c r="W26" s="67">
        <v>27762355</v>
      </c>
      <c r="X26" s="67">
        <v>27974976</v>
      </c>
      <c r="Y26" s="67">
        <v>27688374</v>
      </c>
      <c r="Z26" s="67">
        <v>27651681</v>
      </c>
      <c r="AA26" s="67">
        <v>27607044</v>
      </c>
      <c r="AB26" s="67">
        <v>27469569</v>
      </c>
      <c r="AC26" s="67">
        <v>28171331</v>
      </c>
      <c r="AD26" s="67">
        <v>28702055</v>
      </c>
      <c r="AE26" s="67">
        <v>28980261</v>
      </c>
      <c r="AF26" s="67">
        <v>31086844</v>
      </c>
      <c r="AG26" s="67">
        <v>32247057</v>
      </c>
      <c r="AH26" s="66">
        <v>3.7</v>
      </c>
      <c r="AI26" s="67">
        <v>22904441</v>
      </c>
      <c r="AJ26" s="67">
        <v>23228826</v>
      </c>
      <c r="AK26" s="67">
        <v>23715100</v>
      </c>
      <c r="AL26" s="67">
        <v>24690816</v>
      </c>
      <c r="AM26" s="67">
        <v>25235082</v>
      </c>
      <c r="AN26" s="67">
        <v>26214195</v>
      </c>
      <c r="AO26" s="67">
        <v>27709581</v>
      </c>
      <c r="AP26" s="67">
        <v>29507639</v>
      </c>
      <c r="AQ26" s="67">
        <v>30423274</v>
      </c>
      <c r="AR26" s="67">
        <v>32226492</v>
      </c>
      <c r="AS26" s="67">
        <v>34140604</v>
      </c>
      <c r="AT26" s="67">
        <v>32621151</v>
      </c>
      <c r="AU26" s="67">
        <v>31409759</v>
      </c>
      <c r="AV26" s="67">
        <v>30475097</v>
      </c>
      <c r="AW26" s="67">
        <v>30687178</v>
      </c>
      <c r="AX26" s="67">
        <v>31175376</v>
      </c>
      <c r="AY26" s="67">
        <v>31619775</v>
      </c>
      <c r="AZ26" s="67">
        <v>32006152</v>
      </c>
      <c r="BA26" s="67">
        <v>31043113</v>
      </c>
      <c r="BB26" s="67">
        <v>29287816</v>
      </c>
      <c r="BC26" s="67">
        <v>28007627</v>
      </c>
      <c r="BD26" s="67">
        <v>27762355</v>
      </c>
      <c r="BE26" s="67">
        <v>27974976</v>
      </c>
      <c r="BF26" s="67">
        <v>27688374</v>
      </c>
      <c r="BG26" s="67">
        <v>27651681</v>
      </c>
      <c r="BH26" s="67">
        <v>27607044</v>
      </c>
      <c r="BI26" s="67">
        <v>27469569</v>
      </c>
      <c r="BJ26" s="67">
        <v>28171331</v>
      </c>
      <c r="BK26" s="67">
        <v>28702055</v>
      </c>
      <c r="BL26" s="67">
        <v>28980261</v>
      </c>
      <c r="BM26" s="67">
        <v>31086844</v>
      </c>
      <c r="BN26" s="67">
        <v>32247057</v>
      </c>
      <c r="BO26" s="66">
        <v>3.7</v>
      </c>
      <c r="BP26" s="59"/>
      <c r="BQ26" s="59"/>
      <c r="BR26" s="59"/>
      <c r="BS26" s="59"/>
      <c r="BT26" s="59"/>
    </row>
    <row r="27" spans="1:72" x14ac:dyDescent="0.25">
      <c r="A27" s="65" t="s">
        <v>128</v>
      </c>
      <c r="B27" s="67">
        <v>80168536</v>
      </c>
      <c r="C27" s="67">
        <v>77284498</v>
      </c>
      <c r="D27" s="67">
        <v>77925720</v>
      </c>
      <c r="E27" s="67">
        <v>79728631</v>
      </c>
      <c r="F27" s="67">
        <v>82410237</v>
      </c>
      <c r="G27" s="67">
        <v>94592325</v>
      </c>
      <c r="H27" s="67">
        <v>104254986</v>
      </c>
      <c r="I27" s="67">
        <v>120493432</v>
      </c>
      <c r="J27" s="67">
        <v>118479991</v>
      </c>
      <c r="K27" s="67">
        <v>132465522</v>
      </c>
      <c r="L27" s="67">
        <v>146987679</v>
      </c>
      <c r="M27" s="67">
        <v>119533324</v>
      </c>
      <c r="N27" s="67">
        <v>103241332</v>
      </c>
      <c r="O27" s="67">
        <v>115141232</v>
      </c>
      <c r="P27" s="67">
        <v>146838808</v>
      </c>
      <c r="Q27" s="67">
        <v>166482004</v>
      </c>
      <c r="R27" s="67">
        <v>199359146</v>
      </c>
      <c r="S27" s="67">
        <v>237052127</v>
      </c>
      <c r="T27" s="67">
        <v>219330668</v>
      </c>
      <c r="U27" s="67">
        <v>163458846</v>
      </c>
      <c r="V27" s="67">
        <v>183539268</v>
      </c>
      <c r="W27" s="67">
        <v>194609806</v>
      </c>
      <c r="X27" s="67">
        <v>260393306</v>
      </c>
      <c r="Y27" s="67">
        <v>214972683</v>
      </c>
      <c r="Z27" s="67">
        <v>254702232</v>
      </c>
      <c r="AA27" s="67">
        <v>260252720</v>
      </c>
      <c r="AB27" s="67">
        <v>254065327</v>
      </c>
      <c r="AC27" s="67">
        <v>282336042</v>
      </c>
      <c r="AD27" s="67">
        <v>321070381</v>
      </c>
      <c r="AE27" s="67">
        <v>331790638</v>
      </c>
      <c r="AF27" s="67">
        <v>327876787</v>
      </c>
      <c r="AG27" s="67">
        <v>386961461</v>
      </c>
      <c r="AH27" s="66">
        <v>18</v>
      </c>
      <c r="AI27" s="67">
        <v>80168536</v>
      </c>
      <c r="AJ27" s="67">
        <v>74169384</v>
      </c>
      <c r="AK27" s="67">
        <v>72624157</v>
      </c>
      <c r="AL27" s="67">
        <v>72087370</v>
      </c>
      <c r="AM27" s="67">
        <v>72672167</v>
      </c>
      <c r="AN27" s="67">
        <v>81125493</v>
      </c>
      <c r="AO27" s="67">
        <v>86879155</v>
      </c>
      <c r="AP27" s="67">
        <v>98121687</v>
      </c>
      <c r="AQ27" s="67">
        <v>94481652</v>
      </c>
      <c r="AR27" s="67">
        <v>103894527</v>
      </c>
      <c r="AS27" s="67">
        <v>111523277</v>
      </c>
      <c r="AT27" s="67">
        <v>88216475</v>
      </c>
      <c r="AU27" s="67">
        <v>75030038</v>
      </c>
      <c r="AV27" s="67">
        <v>81776443</v>
      </c>
      <c r="AW27" s="67">
        <v>101618552</v>
      </c>
      <c r="AX27" s="67">
        <v>111433737</v>
      </c>
      <c r="AY27" s="67">
        <v>129286087</v>
      </c>
      <c r="AZ27" s="67">
        <v>149465402</v>
      </c>
      <c r="BA27" s="67">
        <v>133169804</v>
      </c>
      <c r="BB27" s="67">
        <v>99609291</v>
      </c>
      <c r="BC27" s="67">
        <v>110035532</v>
      </c>
      <c r="BD27" s="67">
        <v>113079492</v>
      </c>
      <c r="BE27" s="67">
        <v>148203361</v>
      </c>
      <c r="BF27" s="67">
        <v>120635625</v>
      </c>
      <c r="BG27" s="67">
        <v>140641763</v>
      </c>
      <c r="BH27" s="67">
        <v>143548108</v>
      </c>
      <c r="BI27" s="67">
        <v>138379808</v>
      </c>
      <c r="BJ27" s="67">
        <v>150579222</v>
      </c>
      <c r="BK27" s="67">
        <v>167137106</v>
      </c>
      <c r="BL27" s="67">
        <v>169713881</v>
      </c>
      <c r="BM27" s="67">
        <v>165594337</v>
      </c>
      <c r="BN27" s="67">
        <v>186667371</v>
      </c>
      <c r="BO27" s="66">
        <v>12.7</v>
      </c>
      <c r="BP27" s="59"/>
      <c r="BQ27" s="59"/>
      <c r="BR27" s="59"/>
      <c r="BS27" s="59"/>
      <c r="BT27" s="59"/>
    </row>
    <row r="28" spans="1:72" x14ac:dyDescent="0.25">
      <c r="A28" s="65" t="s">
        <v>132</v>
      </c>
      <c r="B28" s="66" t="s">
        <v>115</v>
      </c>
      <c r="C28" s="66" t="s">
        <v>115</v>
      </c>
      <c r="D28" s="66" t="s">
        <v>115</v>
      </c>
      <c r="E28" s="66" t="s">
        <v>115</v>
      </c>
      <c r="F28" s="66" t="s">
        <v>115</v>
      </c>
      <c r="G28" s="66" t="s">
        <v>115</v>
      </c>
      <c r="H28" s="66" t="s">
        <v>115</v>
      </c>
      <c r="I28" s="66" t="s">
        <v>115</v>
      </c>
      <c r="J28" s="66" t="s">
        <v>115</v>
      </c>
      <c r="K28" s="66" t="s">
        <v>115</v>
      </c>
      <c r="L28" s="66" t="s">
        <v>115</v>
      </c>
      <c r="M28" s="66" t="s">
        <v>115</v>
      </c>
      <c r="N28" s="66" t="s">
        <v>115</v>
      </c>
      <c r="O28" s="67">
        <v>22449379</v>
      </c>
      <c r="P28" s="67">
        <v>24549867</v>
      </c>
      <c r="Q28" s="67">
        <v>25853686</v>
      </c>
      <c r="R28" s="67">
        <v>26584184</v>
      </c>
      <c r="S28" s="67">
        <v>27145274</v>
      </c>
      <c r="T28" s="67">
        <v>26409275</v>
      </c>
      <c r="U28" s="67">
        <v>25412544</v>
      </c>
      <c r="V28" s="67">
        <v>25049470</v>
      </c>
      <c r="W28" s="67">
        <v>25154875</v>
      </c>
      <c r="X28" s="67">
        <v>25490820</v>
      </c>
      <c r="Y28" s="67">
        <v>25493503</v>
      </c>
      <c r="Z28" s="67">
        <v>25702423</v>
      </c>
      <c r="AA28" s="67">
        <v>25755976</v>
      </c>
      <c r="AB28" s="67">
        <v>25630375</v>
      </c>
      <c r="AC28" s="67">
        <v>26216041</v>
      </c>
      <c r="AD28" s="67">
        <v>26626098</v>
      </c>
      <c r="AE28" s="67">
        <v>26757958</v>
      </c>
      <c r="AF28" s="67">
        <v>29012583</v>
      </c>
      <c r="AG28" s="67">
        <v>30524800</v>
      </c>
      <c r="AH28" s="66">
        <v>5.2</v>
      </c>
      <c r="AI28" s="66" t="s">
        <v>115</v>
      </c>
      <c r="AJ28" s="66" t="s">
        <v>115</v>
      </c>
      <c r="AK28" s="66" t="s">
        <v>115</v>
      </c>
      <c r="AL28" s="66" t="s">
        <v>115</v>
      </c>
      <c r="AM28" s="66" t="s">
        <v>115</v>
      </c>
      <c r="AN28" s="66" t="s">
        <v>115</v>
      </c>
      <c r="AO28" s="66" t="s">
        <v>115</v>
      </c>
      <c r="AP28" s="66" t="s">
        <v>115</v>
      </c>
      <c r="AQ28" s="66" t="s">
        <v>115</v>
      </c>
      <c r="AR28" s="66" t="s">
        <v>115</v>
      </c>
      <c r="AS28" s="66" t="s">
        <v>115</v>
      </c>
      <c r="AT28" s="66" t="s">
        <v>115</v>
      </c>
      <c r="AU28" s="66" t="s">
        <v>115</v>
      </c>
      <c r="AV28" s="67">
        <v>22449379</v>
      </c>
      <c r="AW28" s="67">
        <v>24549867</v>
      </c>
      <c r="AX28" s="67">
        <v>25853686</v>
      </c>
      <c r="AY28" s="67">
        <v>26584184</v>
      </c>
      <c r="AZ28" s="67">
        <v>27145274</v>
      </c>
      <c r="BA28" s="67">
        <v>26409275</v>
      </c>
      <c r="BB28" s="67">
        <v>25412544</v>
      </c>
      <c r="BC28" s="67">
        <v>25049470</v>
      </c>
      <c r="BD28" s="67">
        <v>25154875</v>
      </c>
      <c r="BE28" s="67">
        <v>25490820</v>
      </c>
      <c r="BF28" s="67">
        <v>25493503</v>
      </c>
      <c r="BG28" s="67">
        <v>25702423</v>
      </c>
      <c r="BH28" s="67">
        <v>25755976</v>
      </c>
      <c r="BI28" s="67">
        <v>25630375</v>
      </c>
      <c r="BJ28" s="67">
        <v>26216041</v>
      </c>
      <c r="BK28" s="67">
        <v>26626098</v>
      </c>
      <c r="BL28" s="67">
        <v>26757958</v>
      </c>
      <c r="BM28" s="67">
        <v>29012583</v>
      </c>
      <c r="BN28" s="67">
        <v>30524800</v>
      </c>
      <c r="BO28" s="66">
        <v>5.2</v>
      </c>
      <c r="BP28" s="59"/>
      <c r="BQ28" s="59"/>
      <c r="BR28" s="59"/>
      <c r="BS28" s="59"/>
      <c r="BT28" s="59"/>
    </row>
    <row r="29" spans="1:72" x14ac:dyDescent="0.25">
      <c r="A29" s="65" t="s">
        <v>128</v>
      </c>
      <c r="B29" s="66" t="s">
        <v>115</v>
      </c>
      <c r="C29" s="66" t="s">
        <v>115</v>
      </c>
      <c r="D29" s="66" t="s">
        <v>115</v>
      </c>
      <c r="E29" s="66" t="s">
        <v>115</v>
      </c>
      <c r="F29" s="66" t="s">
        <v>115</v>
      </c>
      <c r="G29" s="66" t="s">
        <v>115</v>
      </c>
      <c r="H29" s="66" t="s">
        <v>115</v>
      </c>
      <c r="I29" s="66" t="s">
        <v>115</v>
      </c>
      <c r="J29" s="66" t="s">
        <v>115</v>
      </c>
      <c r="K29" s="66" t="s">
        <v>115</v>
      </c>
      <c r="L29" s="66" t="s">
        <v>115</v>
      </c>
      <c r="M29" s="66" t="s">
        <v>115</v>
      </c>
      <c r="N29" s="66" t="s">
        <v>115</v>
      </c>
      <c r="O29" s="67">
        <v>80994736</v>
      </c>
      <c r="P29" s="67">
        <v>110500411</v>
      </c>
      <c r="Q29" s="67">
        <v>118980474</v>
      </c>
      <c r="R29" s="67">
        <v>137195800</v>
      </c>
      <c r="S29" s="67">
        <v>155872285</v>
      </c>
      <c r="T29" s="67">
        <v>158975193</v>
      </c>
      <c r="U29" s="67">
        <v>123570203</v>
      </c>
      <c r="V29" s="67">
        <v>136483398</v>
      </c>
      <c r="W29" s="67">
        <v>142015345</v>
      </c>
      <c r="X29" s="67">
        <v>204401524</v>
      </c>
      <c r="Y29" s="67">
        <v>158069115</v>
      </c>
      <c r="Z29" s="67">
        <v>192447711</v>
      </c>
      <c r="AA29" s="67">
        <v>203187788</v>
      </c>
      <c r="AB29" s="67">
        <v>202033967</v>
      </c>
      <c r="AC29" s="67">
        <v>216846966</v>
      </c>
      <c r="AD29" s="67">
        <v>243746121</v>
      </c>
      <c r="AE29" s="67">
        <v>248190601</v>
      </c>
      <c r="AF29" s="67">
        <v>260244440</v>
      </c>
      <c r="AG29" s="67">
        <v>295906194</v>
      </c>
      <c r="AH29" s="66">
        <v>13.7</v>
      </c>
      <c r="AI29" s="66" t="s">
        <v>115</v>
      </c>
      <c r="AJ29" s="66" t="s">
        <v>115</v>
      </c>
      <c r="AK29" s="66" t="s">
        <v>115</v>
      </c>
      <c r="AL29" s="66" t="s">
        <v>115</v>
      </c>
      <c r="AM29" s="66" t="s">
        <v>115</v>
      </c>
      <c r="AN29" s="66" t="s">
        <v>115</v>
      </c>
      <c r="AO29" s="66" t="s">
        <v>115</v>
      </c>
      <c r="AP29" s="66" t="s">
        <v>115</v>
      </c>
      <c r="AQ29" s="66" t="s">
        <v>115</v>
      </c>
      <c r="AR29" s="66" t="s">
        <v>115</v>
      </c>
      <c r="AS29" s="66" t="s">
        <v>115</v>
      </c>
      <c r="AT29" s="66" t="s">
        <v>115</v>
      </c>
      <c r="AU29" s="66" t="s">
        <v>115</v>
      </c>
      <c r="AV29" s="67">
        <v>57524670</v>
      </c>
      <c r="AW29" s="67">
        <v>76470873</v>
      </c>
      <c r="AX29" s="67">
        <v>79638872</v>
      </c>
      <c r="AY29" s="67">
        <v>88972633</v>
      </c>
      <c r="AZ29" s="67">
        <v>98280129</v>
      </c>
      <c r="BA29" s="67">
        <v>96524100</v>
      </c>
      <c r="BB29" s="67">
        <v>75301769</v>
      </c>
      <c r="BC29" s="67">
        <v>81824579</v>
      </c>
      <c r="BD29" s="67">
        <v>82519085</v>
      </c>
      <c r="BE29" s="67">
        <v>116335529</v>
      </c>
      <c r="BF29" s="67">
        <v>88703207</v>
      </c>
      <c r="BG29" s="67">
        <v>106265992</v>
      </c>
      <c r="BH29" s="67">
        <v>112072691</v>
      </c>
      <c r="BI29" s="67">
        <v>110040287</v>
      </c>
      <c r="BJ29" s="67">
        <v>115651715</v>
      </c>
      <c r="BK29" s="67">
        <v>126885019</v>
      </c>
      <c r="BL29" s="67">
        <v>126951714</v>
      </c>
      <c r="BM29" s="67">
        <v>131436586</v>
      </c>
      <c r="BN29" s="67">
        <v>142742978</v>
      </c>
      <c r="BO29" s="66">
        <v>8.6</v>
      </c>
      <c r="BP29" s="59"/>
      <c r="BQ29" s="59"/>
      <c r="BR29" s="59"/>
      <c r="BS29" s="59"/>
      <c r="BT29" s="59"/>
    </row>
    <row r="30" spans="1:72" x14ac:dyDescent="0.25">
      <c r="A30" s="65" t="s">
        <v>133</v>
      </c>
      <c r="B30" s="67">
        <v>16668283</v>
      </c>
      <c r="C30" s="67">
        <v>16675610</v>
      </c>
      <c r="D30" s="67">
        <v>16769415</v>
      </c>
      <c r="E30" s="67">
        <v>17272312</v>
      </c>
      <c r="F30" s="67">
        <v>17771636</v>
      </c>
      <c r="G30" s="67">
        <v>18261317</v>
      </c>
      <c r="H30" s="67">
        <v>18352565</v>
      </c>
      <c r="I30" s="67">
        <v>19218388</v>
      </c>
      <c r="J30" s="67">
        <v>19544265</v>
      </c>
      <c r="K30" s="67">
        <v>20811334</v>
      </c>
      <c r="L30" s="67">
        <v>20921057</v>
      </c>
      <c r="M30" s="67">
        <v>22132023</v>
      </c>
      <c r="N30" s="67">
        <v>23838529</v>
      </c>
      <c r="O30" s="67">
        <v>24655907</v>
      </c>
      <c r="P30" s="67">
        <v>23621296</v>
      </c>
      <c r="Q30" s="67">
        <v>22110769</v>
      </c>
      <c r="R30" s="67">
        <v>22964214</v>
      </c>
      <c r="S30" s="67">
        <v>23592999</v>
      </c>
      <c r="T30" s="67">
        <v>22819648</v>
      </c>
      <c r="U30" s="67">
        <v>23444210</v>
      </c>
      <c r="V30" s="67">
        <v>21828587</v>
      </c>
      <c r="W30" s="67">
        <v>22115674</v>
      </c>
      <c r="X30" s="67">
        <v>22005269</v>
      </c>
      <c r="Y30" s="67">
        <v>21309106</v>
      </c>
      <c r="Z30" s="67">
        <v>20791909</v>
      </c>
      <c r="AA30" s="67">
        <v>20256512</v>
      </c>
      <c r="AB30" s="67">
        <v>20819955</v>
      </c>
      <c r="AC30" s="67">
        <v>19990503</v>
      </c>
      <c r="AD30" s="67">
        <v>18642580</v>
      </c>
      <c r="AE30" s="67">
        <v>4311147</v>
      </c>
      <c r="AF30" s="67">
        <v>3795242</v>
      </c>
      <c r="AG30" s="67">
        <v>3150440</v>
      </c>
      <c r="AH30" s="66">
        <v>-17</v>
      </c>
      <c r="AI30" s="67">
        <v>16668283</v>
      </c>
      <c r="AJ30" s="67">
        <v>16675610</v>
      </c>
      <c r="AK30" s="67">
        <v>16769415</v>
      </c>
      <c r="AL30" s="67">
        <v>17272312</v>
      </c>
      <c r="AM30" s="67">
        <v>17771636</v>
      </c>
      <c r="AN30" s="67">
        <v>18261317</v>
      </c>
      <c r="AO30" s="67">
        <v>18352565</v>
      </c>
      <c r="AP30" s="67">
        <v>19218388</v>
      </c>
      <c r="AQ30" s="67">
        <v>19544265</v>
      </c>
      <c r="AR30" s="67">
        <v>20811334</v>
      </c>
      <c r="AS30" s="67">
        <v>20921057</v>
      </c>
      <c r="AT30" s="67">
        <v>22132023</v>
      </c>
      <c r="AU30" s="67">
        <v>23838529</v>
      </c>
      <c r="AV30" s="67">
        <v>24655907</v>
      </c>
      <c r="AW30" s="67">
        <v>23621296</v>
      </c>
      <c r="AX30" s="67">
        <v>22110769</v>
      </c>
      <c r="AY30" s="67">
        <v>22964214</v>
      </c>
      <c r="AZ30" s="67">
        <v>23592999</v>
      </c>
      <c r="BA30" s="67">
        <v>22819648</v>
      </c>
      <c r="BB30" s="67">
        <v>23444210</v>
      </c>
      <c r="BC30" s="67">
        <v>21828587</v>
      </c>
      <c r="BD30" s="67">
        <v>22115674</v>
      </c>
      <c r="BE30" s="67">
        <v>22005269</v>
      </c>
      <c r="BF30" s="67">
        <v>21309106</v>
      </c>
      <c r="BG30" s="67">
        <v>20791909</v>
      </c>
      <c r="BH30" s="67">
        <v>20256512</v>
      </c>
      <c r="BI30" s="67">
        <v>20819955</v>
      </c>
      <c r="BJ30" s="67">
        <v>19990503</v>
      </c>
      <c r="BK30" s="67">
        <v>18642580</v>
      </c>
      <c r="BL30" s="67">
        <v>4311147</v>
      </c>
      <c r="BM30" s="67">
        <v>3795242</v>
      </c>
      <c r="BN30" s="67">
        <v>3150440</v>
      </c>
      <c r="BO30" s="66">
        <v>-17</v>
      </c>
      <c r="BP30" s="59"/>
      <c r="BQ30" s="59"/>
      <c r="BR30" s="59"/>
      <c r="BS30" s="59"/>
      <c r="BT30" s="59"/>
    </row>
    <row r="31" spans="1:72" x14ac:dyDescent="0.25">
      <c r="A31" s="65" t="s">
        <v>128</v>
      </c>
      <c r="B31" s="67">
        <v>10155294</v>
      </c>
      <c r="C31" s="67">
        <v>10360755</v>
      </c>
      <c r="D31" s="67">
        <v>10190421</v>
      </c>
      <c r="E31" s="67">
        <v>11237850</v>
      </c>
      <c r="F31" s="67">
        <v>11853690</v>
      </c>
      <c r="G31" s="67">
        <v>12235548</v>
      </c>
      <c r="H31" s="67">
        <v>12751223</v>
      </c>
      <c r="I31" s="67">
        <v>14094351</v>
      </c>
      <c r="J31" s="67">
        <v>14707844</v>
      </c>
      <c r="K31" s="67">
        <v>17976204</v>
      </c>
      <c r="L31" s="67">
        <v>18309835</v>
      </c>
      <c r="M31" s="67">
        <v>21219499</v>
      </c>
      <c r="N31" s="67">
        <v>23875813</v>
      </c>
      <c r="O31" s="67">
        <v>23425623</v>
      </c>
      <c r="P31" s="67">
        <v>22735928</v>
      </c>
      <c r="Q31" s="67">
        <v>22204760</v>
      </c>
      <c r="R31" s="67">
        <v>24206006</v>
      </c>
      <c r="S31" s="67">
        <v>27046648</v>
      </c>
      <c r="T31" s="67">
        <v>27569478</v>
      </c>
      <c r="U31" s="67">
        <v>30314607</v>
      </c>
      <c r="V31" s="67">
        <v>27454568</v>
      </c>
      <c r="W31" s="67">
        <v>27532751</v>
      </c>
      <c r="X31" s="67">
        <v>27462015</v>
      </c>
      <c r="Y31" s="67">
        <v>27850899</v>
      </c>
      <c r="Z31" s="67">
        <v>30088465</v>
      </c>
      <c r="AA31" s="67">
        <v>31110732</v>
      </c>
      <c r="AB31" s="67">
        <v>33468377</v>
      </c>
      <c r="AC31" s="67">
        <v>34292386</v>
      </c>
      <c r="AD31" s="67">
        <v>35230639</v>
      </c>
      <c r="AE31" s="67">
        <v>5567843</v>
      </c>
      <c r="AF31" s="67">
        <v>4336115</v>
      </c>
      <c r="AG31" s="67">
        <v>3567122</v>
      </c>
      <c r="AH31" s="66">
        <v>-17.7</v>
      </c>
      <c r="AI31" s="67">
        <v>10155294</v>
      </c>
      <c r="AJ31" s="67">
        <v>9943143</v>
      </c>
      <c r="AK31" s="67">
        <v>9497130</v>
      </c>
      <c r="AL31" s="67">
        <v>10160805</v>
      </c>
      <c r="AM31" s="67">
        <v>10452989</v>
      </c>
      <c r="AN31" s="67">
        <v>10493609</v>
      </c>
      <c r="AO31" s="67">
        <v>10626019</v>
      </c>
      <c r="AP31" s="67">
        <v>11477485</v>
      </c>
      <c r="AQ31" s="67">
        <v>11728743</v>
      </c>
      <c r="AR31" s="67">
        <v>14098984</v>
      </c>
      <c r="AS31" s="67">
        <v>13892136</v>
      </c>
      <c r="AT31" s="67">
        <v>15660147</v>
      </c>
      <c r="AU31" s="67">
        <v>17351608</v>
      </c>
      <c r="AV31" s="67">
        <v>16637516</v>
      </c>
      <c r="AW31" s="67">
        <v>15734206</v>
      </c>
      <c r="AX31" s="67">
        <v>14862624</v>
      </c>
      <c r="AY31" s="67">
        <v>15697799</v>
      </c>
      <c r="AZ31" s="67">
        <v>17053372</v>
      </c>
      <c r="BA31" s="67">
        <v>16739209</v>
      </c>
      <c r="BB31" s="67">
        <v>18473252</v>
      </c>
      <c r="BC31" s="67">
        <v>16459573</v>
      </c>
      <c r="BD31" s="67">
        <v>15998112</v>
      </c>
      <c r="BE31" s="67">
        <v>15630060</v>
      </c>
      <c r="BF31" s="67">
        <v>15629012</v>
      </c>
      <c r="BG31" s="67">
        <v>16614282</v>
      </c>
      <c r="BH31" s="67">
        <v>17159808</v>
      </c>
      <c r="BI31" s="67">
        <v>18228964</v>
      </c>
      <c r="BJ31" s="67">
        <v>18289273</v>
      </c>
      <c r="BK31" s="67">
        <v>18339739</v>
      </c>
      <c r="BL31" s="67">
        <v>2848002</v>
      </c>
      <c r="BM31" s="67">
        <v>2189957</v>
      </c>
      <c r="BN31" s="67">
        <v>1720753</v>
      </c>
      <c r="BO31" s="66">
        <v>-21.4</v>
      </c>
      <c r="BP31" s="59"/>
      <c r="BQ31" s="59"/>
      <c r="BR31" s="59"/>
      <c r="BS31" s="59"/>
      <c r="BT31" s="59"/>
    </row>
    <row r="32" spans="1:72" x14ac:dyDescent="0.25">
      <c r="A32" s="65" t="s">
        <v>134</v>
      </c>
      <c r="B32" s="67">
        <v>466075</v>
      </c>
      <c r="C32" s="67">
        <v>465461</v>
      </c>
      <c r="D32" s="67">
        <v>466532</v>
      </c>
      <c r="E32" s="67">
        <v>418739</v>
      </c>
      <c r="F32" s="67">
        <v>421716</v>
      </c>
      <c r="G32" s="67">
        <v>427060</v>
      </c>
      <c r="H32" s="67">
        <v>415593</v>
      </c>
      <c r="I32" s="67">
        <v>413109</v>
      </c>
      <c r="J32" s="67">
        <v>437410</v>
      </c>
      <c r="K32" s="67">
        <v>418989</v>
      </c>
      <c r="L32" s="67">
        <v>442335</v>
      </c>
      <c r="M32" s="67">
        <v>437859</v>
      </c>
      <c r="N32" s="67">
        <v>425963</v>
      </c>
      <c r="O32" s="67">
        <v>431368</v>
      </c>
      <c r="P32" s="67">
        <v>439608</v>
      </c>
      <c r="Q32" s="67">
        <v>457488</v>
      </c>
      <c r="R32" s="67">
        <v>441514</v>
      </c>
      <c r="S32" s="67">
        <v>457308</v>
      </c>
      <c r="T32" s="67">
        <v>436700</v>
      </c>
      <c r="U32" s="67">
        <v>438103</v>
      </c>
      <c r="V32" s="67">
        <v>439196</v>
      </c>
      <c r="W32" s="67">
        <v>436725</v>
      </c>
      <c r="X32" s="67">
        <v>440401</v>
      </c>
      <c r="Y32" s="67">
        <v>436667</v>
      </c>
      <c r="Z32" s="67">
        <v>435510</v>
      </c>
      <c r="AA32" s="67">
        <v>414420</v>
      </c>
      <c r="AB32" s="67">
        <v>415515</v>
      </c>
      <c r="AC32" s="67">
        <v>414044</v>
      </c>
      <c r="AD32" s="67">
        <v>416409</v>
      </c>
      <c r="AE32" s="67">
        <v>344378</v>
      </c>
      <c r="AF32" s="67">
        <v>314411</v>
      </c>
      <c r="AG32" s="67">
        <v>258837</v>
      </c>
      <c r="AH32" s="66">
        <v>-17.7</v>
      </c>
      <c r="AI32" s="67">
        <v>466075</v>
      </c>
      <c r="AJ32" s="67">
        <v>465461</v>
      </c>
      <c r="AK32" s="67">
        <v>466532</v>
      </c>
      <c r="AL32" s="67">
        <v>418739</v>
      </c>
      <c r="AM32" s="67">
        <v>421716</v>
      </c>
      <c r="AN32" s="67">
        <v>427060</v>
      </c>
      <c r="AO32" s="67">
        <v>415593</v>
      </c>
      <c r="AP32" s="67">
        <v>413109</v>
      </c>
      <c r="AQ32" s="67">
        <v>437410</v>
      </c>
      <c r="AR32" s="67">
        <v>418989</v>
      </c>
      <c r="AS32" s="67">
        <v>442335</v>
      </c>
      <c r="AT32" s="67">
        <v>437859</v>
      </c>
      <c r="AU32" s="67">
        <v>425963</v>
      </c>
      <c r="AV32" s="67">
        <v>431368</v>
      </c>
      <c r="AW32" s="67">
        <v>439608</v>
      </c>
      <c r="AX32" s="67">
        <v>457488</v>
      </c>
      <c r="AY32" s="67">
        <v>441514</v>
      </c>
      <c r="AZ32" s="67">
        <v>457308</v>
      </c>
      <c r="BA32" s="67">
        <v>436700</v>
      </c>
      <c r="BB32" s="67">
        <v>438103</v>
      </c>
      <c r="BC32" s="67">
        <v>439196</v>
      </c>
      <c r="BD32" s="67">
        <v>436725</v>
      </c>
      <c r="BE32" s="67">
        <v>440401</v>
      </c>
      <c r="BF32" s="67">
        <v>436667</v>
      </c>
      <c r="BG32" s="67">
        <v>435510</v>
      </c>
      <c r="BH32" s="67">
        <v>414420</v>
      </c>
      <c r="BI32" s="67">
        <v>415515</v>
      </c>
      <c r="BJ32" s="67">
        <v>414044</v>
      </c>
      <c r="BK32" s="67">
        <v>416409</v>
      </c>
      <c r="BL32" s="67">
        <v>344378</v>
      </c>
      <c r="BM32" s="67">
        <v>314411</v>
      </c>
      <c r="BN32" s="67">
        <v>258837</v>
      </c>
      <c r="BO32" s="66">
        <v>-17.7</v>
      </c>
      <c r="BP32" s="59"/>
      <c r="BQ32" s="59"/>
      <c r="BR32" s="59"/>
      <c r="BS32" s="59"/>
      <c r="BT32" s="59"/>
    </row>
    <row r="33" spans="1:72" x14ac:dyDescent="0.25">
      <c r="A33" s="65" t="s">
        <v>128</v>
      </c>
      <c r="B33" s="67">
        <v>3876235</v>
      </c>
      <c r="C33" s="67">
        <v>4141841</v>
      </c>
      <c r="D33" s="67">
        <v>4606142</v>
      </c>
      <c r="E33" s="67">
        <v>4208182</v>
      </c>
      <c r="F33" s="67">
        <v>4397932</v>
      </c>
      <c r="G33" s="67">
        <v>4339781</v>
      </c>
      <c r="H33" s="67">
        <v>4592121</v>
      </c>
      <c r="I33" s="67">
        <v>4965883</v>
      </c>
      <c r="J33" s="67">
        <v>5118123</v>
      </c>
      <c r="K33" s="67">
        <v>5455497</v>
      </c>
      <c r="L33" s="67">
        <v>6192307</v>
      </c>
      <c r="M33" s="67">
        <v>6685857</v>
      </c>
      <c r="N33" s="67">
        <v>6523019</v>
      </c>
      <c r="O33" s="67">
        <v>6470712</v>
      </c>
      <c r="P33" s="67">
        <v>7262338</v>
      </c>
      <c r="Q33" s="67">
        <v>7979270</v>
      </c>
      <c r="R33" s="67">
        <v>8120381</v>
      </c>
      <c r="S33" s="67">
        <v>8759334</v>
      </c>
      <c r="T33" s="67">
        <v>8779355</v>
      </c>
      <c r="U33" s="67">
        <v>8821395</v>
      </c>
      <c r="V33" s="67">
        <v>8795589</v>
      </c>
      <c r="W33" s="67">
        <v>8777349</v>
      </c>
      <c r="X33" s="67">
        <v>8936487</v>
      </c>
      <c r="Y33" s="67">
        <v>9229979</v>
      </c>
      <c r="Z33" s="67">
        <v>10052345</v>
      </c>
      <c r="AA33" s="67">
        <v>10077086</v>
      </c>
      <c r="AB33" s="67">
        <v>10468433</v>
      </c>
      <c r="AC33" s="67">
        <v>10381660</v>
      </c>
      <c r="AD33" s="67">
        <v>11271656</v>
      </c>
      <c r="AE33" s="67">
        <v>10810673</v>
      </c>
      <c r="AF33" s="67">
        <v>9659488</v>
      </c>
      <c r="AG33" s="67">
        <v>8507104</v>
      </c>
      <c r="AH33" s="66">
        <v>-11.9</v>
      </c>
      <c r="AI33" s="67">
        <v>3876235</v>
      </c>
      <c r="AJ33" s="67">
        <v>3974895</v>
      </c>
      <c r="AK33" s="67">
        <v>4292770</v>
      </c>
      <c r="AL33" s="67">
        <v>3804866</v>
      </c>
      <c r="AM33" s="67">
        <v>3878247</v>
      </c>
      <c r="AN33" s="67">
        <v>3721939</v>
      </c>
      <c r="AO33" s="67">
        <v>3826768</v>
      </c>
      <c r="AP33" s="67">
        <v>4043879</v>
      </c>
      <c r="AQ33" s="67">
        <v>4081438</v>
      </c>
      <c r="AR33" s="67">
        <v>4278821</v>
      </c>
      <c r="AS33" s="67">
        <v>4698260</v>
      </c>
      <c r="AT33" s="67">
        <v>4934212</v>
      </c>
      <c r="AU33" s="67">
        <v>4740566</v>
      </c>
      <c r="AV33" s="67">
        <v>4595676</v>
      </c>
      <c r="AW33" s="67">
        <v>5025839</v>
      </c>
      <c r="AX33" s="67">
        <v>5340877</v>
      </c>
      <c r="AY33" s="67">
        <v>5266136</v>
      </c>
      <c r="AZ33" s="67">
        <v>5522909</v>
      </c>
      <c r="BA33" s="67">
        <v>5330513</v>
      </c>
      <c r="BB33" s="67">
        <v>5375622</v>
      </c>
      <c r="BC33" s="67">
        <v>5273135</v>
      </c>
      <c r="BD33" s="67">
        <v>5100145</v>
      </c>
      <c r="BE33" s="67">
        <v>5086219</v>
      </c>
      <c r="BF33" s="67">
        <v>5179562</v>
      </c>
      <c r="BG33" s="67">
        <v>5550715</v>
      </c>
      <c r="BH33" s="67">
        <v>5558238</v>
      </c>
      <c r="BI33" s="67">
        <v>5701761</v>
      </c>
      <c r="BJ33" s="67">
        <v>5536885</v>
      </c>
      <c r="BK33" s="67">
        <v>5867598</v>
      </c>
      <c r="BL33" s="67">
        <v>5529756</v>
      </c>
      <c r="BM33" s="67">
        <v>4878529</v>
      </c>
      <c r="BN33" s="67">
        <v>4103765</v>
      </c>
      <c r="BO33" s="66">
        <v>-15.9</v>
      </c>
      <c r="BP33" s="59"/>
      <c r="BQ33" s="59"/>
      <c r="BR33" s="59"/>
      <c r="BS33" s="59"/>
      <c r="BT33" s="59"/>
    </row>
    <row r="34" spans="1:72" x14ac:dyDescent="0.25">
      <c r="A34" s="65" t="s">
        <v>135</v>
      </c>
      <c r="B34" s="67">
        <v>14637591</v>
      </c>
      <c r="C34" s="67">
        <v>15029325</v>
      </c>
      <c r="D34" s="67">
        <v>15320466</v>
      </c>
      <c r="E34" s="67">
        <v>15633049</v>
      </c>
      <c r="F34" s="67">
        <v>15944127</v>
      </c>
      <c r="G34" s="67">
        <v>16172851</v>
      </c>
      <c r="H34" s="67">
        <v>16735827</v>
      </c>
      <c r="I34" s="67">
        <v>16937575</v>
      </c>
      <c r="J34" s="67">
        <v>17104786</v>
      </c>
      <c r="K34" s="67">
        <v>17312125</v>
      </c>
      <c r="L34" s="67">
        <v>17600010</v>
      </c>
      <c r="M34" s="67">
        <v>18018349</v>
      </c>
      <c r="N34" s="67">
        <v>18597305</v>
      </c>
      <c r="O34" s="67">
        <v>19415648</v>
      </c>
      <c r="P34" s="67">
        <v>20252079</v>
      </c>
      <c r="Q34" s="67">
        <v>21057329</v>
      </c>
      <c r="R34" s="67">
        <v>21656409</v>
      </c>
      <c r="S34" s="67">
        <v>22629468</v>
      </c>
      <c r="T34" s="67">
        <v>22111687</v>
      </c>
      <c r="U34" s="67">
        <v>22111784</v>
      </c>
      <c r="V34" s="67">
        <v>22505698</v>
      </c>
      <c r="W34" s="67">
        <v>22917874</v>
      </c>
      <c r="X34" s="67">
        <v>23034725</v>
      </c>
      <c r="Y34" s="67">
        <v>23529912</v>
      </c>
      <c r="Z34" s="67">
        <v>24073449</v>
      </c>
      <c r="AA34" s="67">
        <v>24726925</v>
      </c>
      <c r="AB34" s="67">
        <v>25063932</v>
      </c>
      <c r="AC34" s="67">
        <v>25898833</v>
      </c>
      <c r="AD34" s="67">
        <v>26556132</v>
      </c>
      <c r="AE34" s="67">
        <v>27256526</v>
      </c>
      <c r="AF34" s="67">
        <v>27727153</v>
      </c>
      <c r="AG34" s="67">
        <v>28652345</v>
      </c>
      <c r="AH34" s="66">
        <v>3.3</v>
      </c>
      <c r="AI34" s="67">
        <v>14637591</v>
      </c>
      <c r="AJ34" s="67">
        <v>15029325</v>
      </c>
      <c r="AK34" s="67">
        <v>15320466</v>
      </c>
      <c r="AL34" s="67">
        <v>15633049</v>
      </c>
      <c r="AM34" s="67">
        <v>15944127</v>
      </c>
      <c r="AN34" s="67">
        <v>16172851</v>
      </c>
      <c r="AO34" s="67">
        <v>16735827</v>
      </c>
      <c r="AP34" s="67">
        <v>16937575</v>
      </c>
      <c r="AQ34" s="67">
        <v>17104786</v>
      </c>
      <c r="AR34" s="67">
        <v>17312125</v>
      </c>
      <c r="AS34" s="67">
        <v>17600010</v>
      </c>
      <c r="AT34" s="67">
        <v>18018349</v>
      </c>
      <c r="AU34" s="67">
        <v>18597305</v>
      </c>
      <c r="AV34" s="67">
        <v>19415648</v>
      </c>
      <c r="AW34" s="67">
        <v>20252079</v>
      </c>
      <c r="AX34" s="67">
        <v>21057329</v>
      </c>
      <c r="AY34" s="67">
        <v>21656409</v>
      </c>
      <c r="AZ34" s="67">
        <v>22629468</v>
      </c>
      <c r="BA34" s="67">
        <v>22111687</v>
      </c>
      <c r="BB34" s="67">
        <v>22111784</v>
      </c>
      <c r="BC34" s="67">
        <v>22505698</v>
      </c>
      <c r="BD34" s="67">
        <v>22917874</v>
      </c>
      <c r="BE34" s="67">
        <v>23034725</v>
      </c>
      <c r="BF34" s="67">
        <v>23529912</v>
      </c>
      <c r="BG34" s="67">
        <v>24073449</v>
      </c>
      <c r="BH34" s="67">
        <v>24726925</v>
      </c>
      <c r="BI34" s="67">
        <v>25063932</v>
      </c>
      <c r="BJ34" s="67">
        <v>25898833</v>
      </c>
      <c r="BK34" s="67">
        <v>26556132</v>
      </c>
      <c r="BL34" s="67">
        <v>27256526</v>
      </c>
      <c r="BM34" s="67">
        <v>27727153</v>
      </c>
      <c r="BN34" s="67">
        <v>28652345</v>
      </c>
      <c r="BO34" s="66">
        <v>3.3</v>
      </c>
      <c r="BP34" s="59"/>
      <c r="BQ34" s="59"/>
      <c r="BR34" s="59"/>
      <c r="BS34" s="59"/>
      <c r="BT34" s="59"/>
    </row>
    <row r="35" spans="1:72" x14ac:dyDescent="0.25">
      <c r="A35" s="65" t="s">
        <v>128</v>
      </c>
      <c r="B35" s="67">
        <v>141430193</v>
      </c>
      <c r="C35" s="67">
        <v>141864014</v>
      </c>
      <c r="D35" s="67">
        <v>154002154</v>
      </c>
      <c r="E35" s="67">
        <v>155704680</v>
      </c>
      <c r="F35" s="67">
        <v>166203589</v>
      </c>
      <c r="G35" s="67">
        <v>169343327</v>
      </c>
      <c r="H35" s="67">
        <v>176903956</v>
      </c>
      <c r="I35" s="67">
        <v>186741216</v>
      </c>
      <c r="J35" s="67">
        <v>202400115</v>
      </c>
      <c r="K35" s="67">
        <v>208414067</v>
      </c>
      <c r="L35" s="67">
        <v>213865353</v>
      </c>
      <c r="M35" s="67">
        <v>216772496</v>
      </c>
      <c r="N35" s="67">
        <v>220783572</v>
      </c>
      <c r="O35" s="67">
        <v>229655285</v>
      </c>
      <c r="P35" s="67">
        <v>247217287</v>
      </c>
      <c r="Q35" s="67">
        <v>269701056</v>
      </c>
      <c r="R35" s="67">
        <v>281527260</v>
      </c>
      <c r="S35" s="67">
        <v>279736260</v>
      </c>
      <c r="T35" s="67">
        <v>264234283</v>
      </c>
      <c r="U35" s="68">
        <v>244982827</v>
      </c>
      <c r="V35" s="69">
        <v>267265585</v>
      </c>
      <c r="W35" s="70">
        <v>282969817</v>
      </c>
      <c r="X35" s="70">
        <v>304191539</v>
      </c>
      <c r="Y35" s="70">
        <v>302072545</v>
      </c>
      <c r="Z35" s="70">
        <v>317258762</v>
      </c>
      <c r="AA35" s="70">
        <v>331814301</v>
      </c>
      <c r="AB35" s="70">
        <v>328082028</v>
      </c>
      <c r="AC35" s="70">
        <v>346372148</v>
      </c>
      <c r="AD35" s="70">
        <v>348745841</v>
      </c>
      <c r="AE35" s="70">
        <v>354741301</v>
      </c>
      <c r="AF35" s="70">
        <v>337175302</v>
      </c>
      <c r="AG35" s="70">
        <v>411501369</v>
      </c>
      <c r="AH35" s="66">
        <v>22</v>
      </c>
      <c r="AI35" s="67">
        <v>141430193</v>
      </c>
      <c r="AJ35" s="67">
        <v>136145887</v>
      </c>
      <c r="AK35" s="67">
        <v>143524841</v>
      </c>
      <c r="AL35" s="67">
        <v>140781808</v>
      </c>
      <c r="AM35" s="67">
        <v>146564011</v>
      </c>
      <c r="AN35" s="67">
        <v>145234414</v>
      </c>
      <c r="AO35" s="67">
        <v>147419963</v>
      </c>
      <c r="AP35" s="67">
        <v>152069394</v>
      </c>
      <c r="AQ35" s="67">
        <v>161403600</v>
      </c>
      <c r="AR35" s="67">
        <v>163462013</v>
      </c>
      <c r="AS35" s="67">
        <v>162265063</v>
      </c>
      <c r="AT35" s="67">
        <v>159979702</v>
      </c>
      <c r="AU35" s="67">
        <v>160453177</v>
      </c>
      <c r="AV35" s="67">
        <v>163107447</v>
      </c>
      <c r="AW35" s="67">
        <v>171084628</v>
      </c>
      <c r="AX35" s="67">
        <v>180522795</v>
      </c>
      <c r="AY35" s="67">
        <v>182572802</v>
      </c>
      <c r="AZ35" s="67">
        <v>176378474</v>
      </c>
      <c r="BA35" s="67">
        <v>160433687</v>
      </c>
      <c r="BB35" s="67">
        <v>149288743</v>
      </c>
      <c r="BC35" s="67">
        <v>160231166</v>
      </c>
      <c r="BD35" s="67">
        <v>164421741</v>
      </c>
      <c r="BE35" s="67">
        <v>173131212</v>
      </c>
      <c r="BF35" s="67">
        <v>169513213</v>
      </c>
      <c r="BG35" s="67">
        <v>175184297</v>
      </c>
      <c r="BH35" s="67">
        <v>183019471</v>
      </c>
      <c r="BI35" s="67">
        <v>178693915</v>
      </c>
      <c r="BJ35" s="67">
        <v>184731812</v>
      </c>
      <c r="BK35" s="67">
        <v>181543905</v>
      </c>
      <c r="BL35" s="67">
        <v>181453351</v>
      </c>
      <c r="BM35" s="67">
        <v>170290557</v>
      </c>
      <c r="BN35" s="67">
        <v>198505243</v>
      </c>
      <c r="BO35" s="66">
        <v>16.600000000000001</v>
      </c>
      <c r="BP35" s="59"/>
      <c r="BQ35" s="59"/>
      <c r="BR35" s="59"/>
      <c r="BS35" s="59"/>
      <c r="BT35" s="59"/>
    </row>
    <row r="36" spans="1:72" x14ac:dyDescent="0.25">
      <c r="A36" s="65" t="s">
        <v>136</v>
      </c>
      <c r="B36" s="67">
        <v>12121524</v>
      </c>
      <c r="C36" s="67">
        <v>12682215</v>
      </c>
      <c r="D36" s="67">
        <v>13352724</v>
      </c>
      <c r="E36" s="67">
        <v>14465599</v>
      </c>
      <c r="F36" s="67">
        <v>14808542</v>
      </c>
      <c r="G36" s="67">
        <v>15284562</v>
      </c>
      <c r="H36" s="67">
        <v>16636286</v>
      </c>
      <c r="I36" s="67">
        <v>24240112</v>
      </c>
      <c r="J36" s="67">
        <v>25690397</v>
      </c>
      <c r="K36" s="67">
        <v>21493841</v>
      </c>
      <c r="L36" s="67">
        <v>22875460</v>
      </c>
      <c r="M36" s="67">
        <v>23470401</v>
      </c>
      <c r="N36" s="67">
        <v>23249625</v>
      </c>
      <c r="O36" s="67">
        <v>21889687</v>
      </c>
      <c r="P36" s="67">
        <v>22388659</v>
      </c>
      <c r="Q36" s="67">
        <v>22040458</v>
      </c>
      <c r="R36" s="67">
        <v>22069069</v>
      </c>
      <c r="S36" s="67">
        <v>22143812</v>
      </c>
      <c r="T36" s="67">
        <v>20409219</v>
      </c>
      <c r="U36" s="67">
        <v>19539842</v>
      </c>
      <c r="V36" s="67">
        <v>20159535</v>
      </c>
      <c r="W36" s="67">
        <v>20271888</v>
      </c>
      <c r="X36" s="67">
        <v>20241430</v>
      </c>
      <c r="Y36" s="67">
        <v>20539234</v>
      </c>
      <c r="Z36" s="67">
        <v>20189886</v>
      </c>
      <c r="AA36" s="67">
        <v>19954555</v>
      </c>
      <c r="AB36" s="67">
        <v>20124401</v>
      </c>
      <c r="AC36" s="67">
        <v>21169727</v>
      </c>
      <c r="AD36" s="67">
        <v>21240543</v>
      </c>
      <c r="AE36" s="67">
        <v>21705174</v>
      </c>
      <c r="AF36" s="67">
        <v>25083935</v>
      </c>
      <c r="AG36" s="67">
        <v>28571454</v>
      </c>
      <c r="AH36" s="66">
        <v>13.9</v>
      </c>
      <c r="AI36" s="67">
        <v>12121524</v>
      </c>
      <c r="AJ36" s="67">
        <v>12682215</v>
      </c>
      <c r="AK36" s="67">
        <v>13352724</v>
      </c>
      <c r="AL36" s="67">
        <v>14465599</v>
      </c>
      <c r="AM36" s="67">
        <v>14808542</v>
      </c>
      <c r="AN36" s="67">
        <v>15284562</v>
      </c>
      <c r="AO36" s="67">
        <v>16636286</v>
      </c>
      <c r="AP36" s="67">
        <v>24240112</v>
      </c>
      <c r="AQ36" s="67">
        <v>25690397</v>
      </c>
      <c r="AR36" s="67">
        <v>21493841</v>
      </c>
      <c r="AS36" s="67">
        <v>22875460</v>
      </c>
      <c r="AT36" s="67">
        <v>23470401</v>
      </c>
      <c r="AU36" s="67">
        <v>23249625</v>
      </c>
      <c r="AV36" s="67">
        <v>21889687</v>
      </c>
      <c r="AW36" s="67">
        <v>22388659</v>
      </c>
      <c r="AX36" s="67">
        <v>22040458</v>
      </c>
      <c r="AY36" s="67">
        <v>22069069</v>
      </c>
      <c r="AZ36" s="67">
        <v>22143812</v>
      </c>
      <c r="BA36" s="67">
        <v>20409219</v>
      </c>
      <c r="BB36" s="67">
        <v>19539842</v>
      </c>
      <c r="BC36" s="67">
        <v>20159535</v>
      </c>
      <c r="BD36" s="67">
        <v>20271888</v>
      </c>
      <c r="BE36" s="67">
        <v>20241430</v>
      </c>
      <c r="BF36" s="67">
        <v>20539234</v>
      </c>
      <c r="BG36" s="67">
        <v>20189886</v>
      </c>
      <c r="BH36" s="67">
        <v>19954555</v>
      </c>
      <c r="BI36" s="67">
        <v>20124401</v>
      </c>
      <c r="BJ36" s="67">
        <v>21169727</v>
      </c>
      <c r="BK36" s="67">
        <v>21240543</v>
      </c>
      <c r="BL36" s="67">
        <v>21705174</v>
      </c>
      <c r="BM36" s="67">
        <v>25083935</v>
      </c>
      <c r="BN36" s="67">
        <v>28571454</v>
      </c>
      <c r="BO36" s="66">
        <v>13.9</v>
      </c>
      <c r="BP36" s="59"/>
      <c r="BQ36" s="59"/>
      <c r="BR36" s="59"/>
      <c r="BS36" s="59"/>
      <c r="BT36" s="59"/>
    </row>
    <row r="37" spans="1:72" x14ac:dyDescent="0.25">
      <c r="A37" s="65" t="s">
        <v>128</v>
      </c>
      <c r="B37" s="67">
        <v>113159105</v>
      </c>
      <c r="C37" s="67">
        <v>101559040</v>
      </c>
      <c r="D37" s="67">
        <v>116393768</v>
      </c>
      <c r="E37" s="67">
        <v>141576763</v>
      </c>
      <c r="F37" s="67">
        <v>139544718</v>
      </c>
      <c r="G37" s="67">
        <v>166758085</v>
      </c>
      <c r="H37" s="67">
        <v>245960751</v>
      </c>
      <c r="I37" s="67">
        <v>356083267</v>
      </c>
      <c r="J37" s="67">
        <v>446083839</v>
      </c>
      <c r="K37" s="67">
        <v>530795936</v>
      </c>
      <c r="L37" s="67">
        <v>614739612</v>
      </c>
      <c r="M37" s="67">
        <v>325168963</v>
      </c>
      <c r="N37" s="67">
        <v>238368458</v>
      </c>
      <c r="O37" s="67">
        <v>294021717</v>
      </c>
      <c r="P37" s="67">
        <v>471735648</v>
      </c>
      <c r="Q37" s="67">
        <v>663057140</v>
      </c>
      <c r="R37" s="67">
        <v>771045623</v>
      </c>
      <c r="S37" s="67">
        <v>895673984</v>
      </c>
      <c r="T37" s="67">
        <v>466578810</v>
      </c>
      <c r="U37" s="67">
        <v>231187309</v>
      </c>
      <c r="V37" s="67">
        <v>363808623</v>
      </c>
      <c r="W37" s="67">
        <v>375259556</v>
      </c>
      <c r="X37" s="67">
        <v>620670288</v>
      </c>
      <c r="Y37" s="67">
        <v>483413657</v>
      </c>
      <c r="Z37" s="67">
        <v>687387778</v>
      </c>
      <c r="AA37" s="67">
        <v>694951773</v>
      </c>
      <c r="AB37" s="67">
        <v>614215454</v>
      </c>
      <c r="AC37" s="67">
        <v>843115530</v>
      </c>
      <c r="AD37" s="67">
        <v>911823408</v>
      </c>
      <c r="AE37" s="67">
        <v>853486542</v>
      </c>
      <c r="AF37" s="67">
        <v>1117709542</v>
      </c>
      <c r="AG37" s="67">
        <v>2032553466</v>
      </c>
      <c r="AH37" s="66">
        <v>81.8</v>
      </c>
      <c r="AI37" s="67">
        <v>113159105</v>
      </c>
      <c r="AJ37" s="67">
        <v>97465489</v>
      </c>
      <c r="AK37" s="67">
        <v>108475087</v>
      </c>
      <c r="AL37" s="67">
        <v>128007923</v>
      </c>
      <c r="AM37" s="67">
        <v>123055307</v>
      </c>
      <c r="AN37" s="67">
        <v>143017226</v>
      </c>
      <c r="AO37" s="67">
        <v>204967293</v>
      </c>
      <c r="AP37" s="67">
        <v>289970087</v>
      </c>
      <c r="AQ37" s="67">
        <v>355728739</v>
      </c>
      <c r="AR37" s="67">
        <v>416310538</v>
      </c>
      <c r="AS37" s="67">
        <v>466418522</v>
      </c>
      <c r="AT37" s="67">
        <v>239977094</v>
      </c>
      <c r="AU37" s="67">
        <v>173232891</v>
      </c>
      <c r="AV37" s="67">
        <v>208822242</v>
      </c>
      <c r="AW37" s="67">
        <v>326460656</v>
      </c>
      <c r="AX37" s="67">
        <v>443813347</v>
      </c>
      <c r="AY37" s="67">
        <v>500029587</v>
      </c>
      <c r="AZ37" s="67">
        <v>564737695</v>
      </c>
      <c r="BA37" s="67">
        <v>283290109</v>
      </c>
      <c r="BB37" s="67">
        <v>140881968</v>
      </c>
      <c r="BC37" s="67">
        <v>218110685</v>
      </c>
      <c r="BD37" s="67">
        <v>218047389</v>
      </c>
      <c r="BE37" s="67">
        <v>353255713</v>
      </c>
      <c r="BF37" s="67">
        <v>271275902</v>
      </c>
      <c r="BG37" s="67">
        <v>379562550</v>
      </c>
      <c r="BH37" s="67">
        <v>383315926</v>
      </c>
      <c r="BI37" s="67">
        <v>334540008</v>
      </c>
      <c r="BJ37" s="67">
        <v>449661616</v>
      </c>
      <c r="BK37" s="67">
        <v>474660806</v>
      </c>
      <c r="BL37" s="67">
        <v>436566006</v>
      </c>
      <c r="BM37" s="67">
        <v>564499769</v>
      </c>
      <c r="BN37" s="67">
        <v>980488889</v>
      </c>
      <c r="BO37" s="66">
        <v>73.7</v>
      </c>
      <c r="BP37" s="59"/>
      <c r="BQ37" s="59"/>
      <c r="BR37" s="59"/>
      <c r="BS37" s="59"/>
      <c r="BT37" s="59"/>
    </row>
    <row r="38" spans="1:72" x14ac:dyDescent="0.25">
      <c r="A38" s="65" t="s">
        <v>137</v>
      </c>
      <c r="B38" s="67">
        <v>2166358</v>
      </c>
      <c r="C38" s="67">
        <v>2326788</v>
      </c>
      <c r="D38" s="67">
        <v>3137878</v>
      </c>
      <c r="E38" s="67">
        <v>3942860</v>
      </c>
      <c r="F38" s="67">
        <v>4014164</v>
      </c>
      <c r="G38" s="67">
        <v>4678363</v>
      </c>
      <c r="H38" s="67">
        <v>5428435</v>
      </c>
      <c r="I38" s="66" t="s">
        <v>115</v>
      </c>
      <c r="J38" s="66" t="s">
        <v>115</v>
      </c>
      <c r="K38" s="67">
        <v>6206662</v>
      </c>
      <c r="L38" s="67">
        <v>6645305</v>
      </c>
      <c r="M38" s="67">
        <v>2486027</v>
      </c>
      <c r="N38" s="67">
        <v>939523</v>
      </c>
      <c r="O38" s="67">
        <v>1095371</v>
      </c>
      <c r="P38" s="67">
        <v>2878263</v>
      </c>
      <c r="Q38" s="67">
        <v>4155219</v>
      </c>
      <c r="R38" s="67">
        <v>4599135</v>
      </c>
      <c r="S38" s="67">
        <v>5012429</v>
      </c>
      <c r="T38" s="67">
        <v>3321856</v>
      </c>
      <c r="U38" s="67">
        <v>750663</v>
      </c>
      <c r="V38" s="67">
        <v>1155754</v>
      </c>
      <c r="W38" s="67">
        <v>1882192</v>
      </c>
      <c r="X38" s="67">
        <v>2479539</v>
      </c>
      <c r="Y38" s="67">
        <v>3454143</v>
      </c>
      <c r="Z38" s="67">
        <v>4077657</v>
      </c>
      <c r="AA38" s="67">
        <v>4323250</v>
      </c>
      <c r="AB38" s="67">
        <v>3918379</v>
      </c>
      <c r="AC38" s="67">
        <v>4229823</v>
      </c>
      <c r="AD38" s="67">
        <v>4185790</v>
      </c>
      <c r="AE38" s="67">
        <v>4056900</v>
      </c>
      <c r="AF38" s="67">
        <v>3919950</v>
      </c>
      <c r="AG38" s="67">
        <v>4505544</v>
      </c>
      <c r="AH38" s="66">
        <v>14.9</v>
      </c>
      <c r="AI38" s="67">
        <v>2166358</v>
      </c>
      <c r="AJ38" s="67">
        <v>2326788</v>
      </c>
      <c r="AK38" s="67">
        <v>3137878</v>
      </c>
      <c r="AL38" s="67">
        <v>3942860</v>
      </c>
      <c r="AM38" s="67">
        <v>4014164</v>
      </c>
      <c r="AN38" s="67">
        <v>4678363</v>
      </c>
      <c r="AO38" s="67">
        <v>5428435</v>
      </c>
      <c r="AP38" s="66" t="s">
        <v>115</v>
      </c>
      <c r="AQ38" s="66" t="s">
        <v>115</v>
      </c>
      <c r="AR38" s="67">
        <v>6206662</v>
      </c>
      <c r="AS38" s="67">
        <v>6645305</v>
      </c>
      <c r="AT38" s="67">
        <v>2486027</v>
      </c>
      <c r="AU38" s="67">
        <v>939523</v>
      </c>
      <c r="AV38" s="67">
        <v>1095371</v>
      </c>
      <c r="AW38" s="67">
        <v>2878263</v>
      </c>
      <c r="AX38" s="67">
        <v>4155219</v>
      </c>
      <c r="AY38" s="67">
        <v>4599135</v>
      </c>
      <c r="AZ38" s="67">
        <v>5012429</v>
      </c>
      <c r="BA38" s="67">
        <v>3321856</v>
      </c>
      <c r="BB38" s="67">
        <v>750663</v>
      </c>
      <c r="BC38" s="67">
        <v>1155754</v>
      </c>
      <c r="BD38" s="67">
        <v>1882192</v>
      </c>
      <c r="BE38" s="67">
        <v>2479539</v>
      </c>
      <c r="BF38" s="67">
        <v>3454143</v>
      </c>
      <c r="BG38" s="67">
        <v>4077657</v>
      </c>
      <c r="BH38" s="67">
        <v>4323250</v>
      </c>
      <c r="BI38" s="67">
        <v>3918379</v>
      </c>
      <c r="BJ38" s="67">
        <v>4229823</v>
      </c>
      <c r="BK38" s="67">
        <v>4185790</v>
      </c>
      <c r="BL38" s="67">
        <v>4056900</v>
      </c>
      <c r="BM38" s="67">
        <v>3919950</v>
      </c>
      <c r="BN38" s="67">
        <v>4505544</v>
      </c>
      <c r="BO38" s="66">
        <v>14.9</v>
      </c>
      <c r="BP38" s="59"/>
      <c r="BQ38" s="59"/>
      <c r="BR38" s="59"/>
      <c r="BS38" s="59"/>
      <c r="BT38" s="59"/>
    </row>
    <row r="39" spans="1:72" x14ac:dyDescent="0.25">
      <c r="A39" s="65" t="s">
        <v>128</v>
      </c>
      <c r="B39" s="67">
        <v>1072088</v>
      </c>
      <c r="C39" s="67">
        <v>1216780</v>
      </c>
      <c r="D39" s="67">
        <v>1835768</v>
      </c>
      <c r="E39" s="67">
        <v>2595138</v>
      </c>
      <c r="F39" s="67">
        <v>2743634</v>
      </c>
      <c r="G39" s="67">
        <v>3657121</v>
      </c>
      <c r="H39" s="67">
        <v>5856183</v>
      </c>
      <c r="I39" s="66" t="s">
        <v>115</v>
      </c>
      <c r="J39" s="66" t="s">
        <v>115</v>
      </c>
      <c r="K39" s="67">
        <v>11962180</v>
      </c>
      <c r="L39" s="67">
        <v>15802819</v>
      </c>
      <c r="M39" s="67">
        <v>1358488</v>
      </c>
      <c r="N39" s="67">
        <v>420312</v>
      </c>
      <c r="O39" s="67">
        <v>332293</v>
      </c>
      <c r="P39" s="67">
        <v>1925990</v>
      </c>
      <c r="Q39" s="67">
        <v>4958078</v>
      </c>
      <c r="R39" s="67">
        <v>8416731</v>
      </c>
      <c r="S39" s="67">
        <v>11981884</v>
      </c>
      <c r="T39" s="67">
        <v>2693831</v>
      </c>
      <c r="U39" s="67">
        <v>360637</v>
      </c>
      <c r="V39" s="67">
        <v>601335</v>
      </c>
      <c r="W39" s="67">
        <v>1777581</v>
      </c>
      <c r="X39" s="67">
        <v>2216531</v>
      </c>
      <c r="Y39" s="67">
        <v>6207123</v>
      </c>
      <c r="Z39" s="67">
        <v>11260843</v>
      </c>
      <c r="AA39" s="67">
        <v>11563203</v>
      </c>
      <c r="AB39" s="67">
        <v>6759530</v>
      </c>
      <c r="AC39" s="67">
        <v>11371193</v>
      </c>
      <c r="AD39" s="67">
        <v>15034569</v>
      </c>
      <c r="AE39" s="67">
        <v>11248534</v>
      </c>
      <c r="AF39" s="67">
        <v>10636286</v>
      </c>
      <c r="AG39" s="67">
        <v>23889533</v>
      </c>
      <c r="AH39" s="66">
        <v>124.6</v>
      </c>
      <c r="AI39" s="67">
        <v>1072088</v>
      </c>
      <c r="AJ39" s="67">
        <v>1167735</v>
      </c>
      <c r="AK39" s="67">
        <v>1710874</v>
      </c>
      <c r="AL39" s="67">
        <v>2346418</v>
      </c>
      <c r="AM39" s="67">
        <v>2419430</v>
      </c>
      <c r="AN39" s="67">
        <v>3136467</v>
      </c>
      <c r="AO39" s="67">
        <v>4880153</v>
      </c>
      <c r="AP39" s="66" t="s">
        <v>115</v>
      </c>
      <c r="AQ39" s="66" t="s">
        <v>115</v>
      </c>
      <c r="AR39" s="67">
        <v>9382102</v>
      </c>
      <c r="AS39" s="67">
        <v>11989999</v>
      </c>
      <c r="AT39" s="67">
        <v>1002574</v>
      </c>
      <c r="AU39" s="67">
        <v>305459</v>
      </c>
      <c r="AV39" s="67">
        <v>236004</v>
      </c>
      <c r="AW39" s="67">
        <v>1332865</v>
      </c>
      <c r="AX39" s="67">
        <v>3318660</v>
      </c>
      <c r="AY39" s="67">
        <v>5458321</v>
      </c>
      <c r="AZ39" s="67">
        <v>7554782</v>
      </c>
      <c r="BA39" s="67">
        <v>1635599</v>
      </c>
      <c r="BB39" s="67">
        <v>219767</v>
      </c>
      <c r="BC39" s="67">
        <v>360513</v>
      </c>
      <c r="BD39" s="67">
        <v>1032877</v>
      </c>
      <c r="BE39" s="67">
        <v>1261543</v>
      </c>
      <c r="BF39" s="67">
        <v>3483234</v>
      </c>
      <c r="BG39" s="67">
        <v>6218025</v>
      </c>
      <c r="BH39" s="67">
        <v>6377939</v>
      </c>
      <c r="BI39" s="67">
        <v>3681661</v>
      </c>
      <c r="BJ39" s="67">
        <v>6064636</v>
      </c>
      <c r="BK39" s="67">
        <v>7826428</v>
      </c>
      <c r="BL39" s="67">
        <v>5753726</v>
      </c>
      <c r="BM39" s="67">
        <v>5371862</v>
      </c>
      <c r="BN39" s="67">
        <v>11524136</v>
      </c>
      <c r="BO39" s="66">
        <v>114.5</v>
      </c>
      <c r="BP39" s="59"/>
      <c r="BQ39" s="59"/>
      <c r="BR39" s="59"/>
      <c r="BS39" s="59"/>
      <c r="BT39" s="59"/>
    </row>
    <row r="40" spans="1:72" x14ac:dyDescent="0.25">
      <c r="A40" s="65" t="s">
        <v>138</v>
      </c>
      <c r="B40" s="67">
        <v>1691377</v>
      </c>
      <c r="C40" s="67">
        <v>1605159</v>
      </c>
      <c r="D40" s="67">
        <v>1684241</v>
      </c>
      <c r="E40" s="67">
        <v>1705943</v>
      </c>
      <c r="F40" s="67">
        <v>1774653</v>
      </c>
      <c r="G40" s="67">
        <v>1777233</v>
      </c>
      <c r="H40" s="67">
        <v>1822036</v>
      </c>
      <c r="I40" s="67">
        <v>1744602</v>
      </c>
      <c r="J40" s="67">
        <v>1719937</v>
      </c>
      <c r="K40" s="67">
        <v>1732925</v>
      </c>
      <c r="L40" s="67">
        <v>1700051</v>
      </c>
      <c r="M40" s="67">
        <v>1615884</v>
      </c>
      <c r="N40" s="67">
        <v>1728377</v>
      </c>
      <c r="O40" s="67">
        <v>1753860</v>
      </c>
      <c r="P40" s="67">
        <v>1749934</v>
      </c>
      <c r="Q40" s="67">
        <v>1777203</v>
      </c>
      <c r="R40" s="67">
        <v>1778803</v>
      </c>
      <c r="S40" s="67">
        <v>1751136</v>
      </c>
      <c r="T40" s="67">
        <v>1722608</v>
      </c>
      <c r="U40" s="67">
        <v>1787663</v>
      </c>
      <c r="V40" s="67">
        <v>1977152</v>
      </c>
      <c r="W40" s="67">
        <v>1976199</v>
      </c>
      <c r="X40" s="67">
        <v>2039106</v>
      </c>
      <c r="Y40" s="67">
        <v>2138829</v>
      </c>
      <c r="Z40" s="67">
        <v>2288854</v>
      </c>
      <c r="AA40" s="67">
        <v>2216693</v>
      </c>
      <c r="AB40" s="67">
        <v>2082418</v>
      </c>
      <c r="AC40" s="67">
        <v>2110046</v>
      </c>
      <c r="AD40" s="67">
        <v>2143372</v>
      </c>
      <c r="AE40" s="67">
        <v>1994353</v>
      </c>
      <c r="AF40" s="67">
        <v>1948657</v>
      </c>
      <c r="AG40" s="67">
        <v>1995827</v>
      </c>
      <c r="AH40" s="66">
        <v>2.4</v>
      </c>
      <c r="AI40" s="67">
        <v>1691377</v>
      </c>
      <c r="AJ40" s="67">
        <v>1605159</v>
      </c>
      <c r="AK40" s="67">
        <v>1684241</v>
      </c>
      <c r="AL40" s="67">
        <v>1705943</v>
      </c>
      <c r="AM40" s="67">
        <v>1774653</v>
      </c>
      <c r="AN40" s="67">
        <v>1777233</v>
      </c>
      <c r="AO40" s="67">
        <v>1822036</v>
      </c>
      <c r="AP40" s="67">
        <v>1744602</v>
      </c>
      <c r="AQ40" s="67">
        <v>1719937</v>
      </c>
      <c r="AR40" s="67">
        <v>1732925</v>
      </c>
      <c r="AS40" s="67">
        <v>1700051</v>
      </c>
      <c r="AT40" s="67">
        <v>1615884</v>
      </c>
      <c r="AU40" s="67">
        <v>1728377</v>
      </c>
      <c r="AV40" s="67">
        <v>1753860</v>
      </c>
      <c r="AW40" s="67">
        <v>1749934</v>
      </c>
      <c r="AX40" s="67">
        <v>1777203</v>
      </c>
      <c r="AY40" s="67">
        <v>1778803</v>
      </c>
      <c r="AZ40" s="67">
        <v>1751136</v>
      </c>
      <c r="BA40" s="67">
        <v>1722608</v>
      </c>
      <c r="BB40" s="67">
        <v>1787663</v>
      </c>
      <c r="BC40" s="67">
        <v>1977152</v>
      </c>
      <c r="BD40" s="67">
        <v>1976199</v>
      </c>
      <c r="BE40" s="67">
        <v>2039106</v>
      </c>
      <c r="BF40" s="67">
        <v>2138829</v>
      </c>
      <c r="BG40" s="67">
        <v>2288854</v>
      </c>
      <c r="BH40" s="67">
        <v>2216693</v>
      </c>
      <c r="BI40" s="67">
        <v>2082418</v>
      </c>
      <c r="BJ40" s="67">
        <v>2110046</v>
      </c>
      <c r="BK40" s="67">
        <v>2143372</v>
      </c>
      <c r="BL40" s="67">
        <v>1994353</v>
      </c>
      <c r="BM40" s="67">
        <v>1948657</v>
      </c>
      <c r="BN40" s="67">
        <v>1995827</v>
      </c>
      <c r="BO40" s="66">
        <v>2.4</v>
      </c>
      <c r="BP40" s="59"/>
      <c r="BQ40" s="59"/>
      <c r="BR40" s="59"/>
      <c r="BS40" s="59"/>
      <c r="BT40" s="59"/>
    </row>
    <row r="41" spans="1:72" x14ac:dyDescent="0.25">
      <c r="A41" s="65" t="s">
        <v>128</v>
      </c>
      <c r="B41" s="67">
        <v>1471208</v>
      </c>
      <c r="C41" s="67">
        <v>-2201504</v>
      </c>
      <c r="D41" s="67">
        <v>-2654106</v>
      </c>
      <c r="E41" s="67">
        <v>-3825285</v>
      </c>
      <c r="F41" s="67">
        <v>-3188731</v>
      </c>
      <c r="G41" s="67">
        <v>-3010038</v>
      </c>
      <c r="H41" s="67">
        <v>-2284494</v>
      </c>
      <c r="I41" s="67">
        <v>-1460402</v>
      </c>
      <c r="J41" s="67">
        <v>-1575698</v>
      </c>
      <c r="K41" s="67">
        <v>-1712291</v>
      </c>
      <c r="L41" s="67">
        <v>-919134</v>
      </c>
      <c r="M41" s="67">
        <v>-1896996</v>
      </c>
      <c r="N41" s="67">
        <v>-2386530</v>
      </c>
      <c r="O41" s="67">
        <v>-330359</v>
      </c>
      <c r="P41" s="67">
        <v>2502516</v>
      </c>
      <c r="Q41" s="67">
        <v>3662932</v>
      </c>
      <c r="R41" s="67">
        <v>4201647</v>
      </c>
      <c r="S41" s="67">
        <v>4356742</v>
      </c>
      <c r="T41" s="67">
        <v>-7811362</v>
      </c>
      <c r="U41" s="67">
        <v>-18027483</v>
      </c>
      <c r="V41" s="67">
        <v>-18076040</v>
      </c>
      <c r="W41" s="67">
        <v>-14450438</v>
      </c>
      <c r="X41" s="67">
        <v>-9357957</v>
      </c>
      <c r="Y41" s="67">
        <v>1029266</v>
      </c>
      <c r="Z41" s="67">
        <v>8972556</v>
      </c>
      <c r="AA41" s="67">
        <v>11943053</v>
      </c>
      <c r="AB41" s="67">
        <v>6292584</v>
      </c>
      <c r="AC41" s="67">
        <v>12736896</v>
      </c>
      <c r="AD41" s="67">
        <v>19738602</v>
      </c>
      <c r="AE41" s="67">
        <v>19359097</v>
      </c>
      <c r="AF41" s="67">
        <v>33788611</v>
      </c>
      <c r="AG41" s="67">
        <v>50686440</v>
      </c>
      <c r="AH41" s="66">
        <v>50</v>
      </c>
      <c r="AI41" s="67">
        <v>1471208</v>
      </c>
      <c r="AJ41" s="67">
        <v>-2112768</v>
      </c>
      <c r="AK41" s="67">
        <v>-2473538</v>
      </c>
      <c r="AL41" s="67">
        <v>-3458666</v>
      </c>
      <c r="AM41" s="67">
        <v>-2811932</v>
      </c>
      <c r="AN41" s="67">
        <v>-2581508</v>
      </c>
      <c r="AO41" s="67">
        <v>-1903745</v>
      </c>
      <c r="AP41" s="67">
        <v>-1189252</v>
      </c>
      <c r="AQ41" s="67">
        <v>-1256537</v>
      </c>
      <c r="AR41" s="67">
        <v>-1342973</v>
      </c>
      <c r="AS41" s="67">
        <v>-697370</v>
      </c>
      <c r="AT41" s="67">
        <v>-1399997</v>
      </c>
      <c r="AU41" s="67">
        <v>-1734397</v>
      </c>
      <c r="AV41" s="67">
        <v>-234630</v>
      </c>
      <c r="AW41" s="67">
        <v>1731845</v>
      </c>
      <c r="AX41" s="67">
        <v>2451762</v>
      </c>
      <c r="AY41" s="67">
        <v>2724804</v>
      </c>
      <c r="AZ41" s="67">
        <v>2747000</v>
      </c>
      <c r="BA41" s="67">
        <v>-4742782</v>
      </c>
      <c r="BB41" s="67">
        <v>-10985669</v>
      </c>
      <c r="BC41" s="67">
        <v>-10836954</v>
      </c>
      <c r="BD41" s="67">
        <v>-8396536</v>
      </c>
      <c r="BE41" s="67">
        <v>-5326100</v>
      </c>
      <c r="BF41" s="67">
        <v>577590</v>
      </c>
      <c r="BG41" s="67">
        <v>4954476</v>
      </c>
      <c r="BH41" s="67">
        <v>6587453</v>
      </c>
      <c r="BI41" s="67">
        <v>3427333</v>
      </c>
      <c r="BJ41" s="67">
        <v>6793011</v>
      </c>
      <c r="BK41" s="67">
        <v>10275170</v>
      </c>
      <c r="BL41" s="67">
        <v>9902351</v>
      </c>
      <c r="BM41" s="67">
        <v>17064955</v>
      </c>
      <c r="BN41" s="67">
        <v>24450767</v>
      </c>
      <c r="BO41" s="66">
        <v>43.3</v>
      </c>
      <c r="BP41" s="59"/>
      <c r="BQ41" s="59"/>
      <c r="BR41" s="59"/>
      <c r="BS41" s="59"/>
      <c r="BT41" s="59"/>
    </row>
    <row r="42" spans="1:72" x14ac:dyDescent="0.25">
      <c r="A42" s="65" t="s">
        <v>139</v>
      </c>
      <c r="B42" s="67">
        <v>4389748</v>
      </c>
      <c r="C42" s="67">
        <v>4899292</v>
      </c>
      <c r="D42" s="67">
        <v>5565393</v>
      </c>
      <c r="E42" s="67">
        <v>5130514</v>
      </c>
      <c r="F42" s="67">
        <v>5502525</v>
      </c>
      <c r="G42" s="67">
        <v>5858634</v>
      </c>
      <c r="H42" s="67">
        <v>6456820</v>
      </c>
      <c r="I42" s="67">
        <v>6761089</v>
      </c>
      <c r="J42" s="67">
        <v>8530379</v>
      </c>
      <c r="K42" s="67">
        <v>8751378</v>
      </c>
      <c r="L42" s="67">
        <v>9381311</v>
      </c>
      <c r="M42" s="67">
        <v>9363959</v>
      </c>
      <c r="N42" s="67">
        <v>8889787</v>
      </c>
      <c r="O42" s="67">
        <v>9240253</v>
      </c>
      <c r="P42" s="67">
        <v>9516936</v>
      </c>
      <c r="Q42" s="67">
        <v>10024085</v>
      </c>
      <c r="R42" s="67">
        <v>10635115</v>
      </c>
      <c r="S42" s="67">
        <v>11395793</v>
      </c>
      <c r="T42" s="67">
        <v>12052397</v>
      </c>
      <c r="U42" s="67">
        <v>10523386</v>
      </c>
      <c r="V42" s="67">
        <v>13498285</v>
      </c>
      <c r="W42" s="67">
        <v>13729093</v>
      </c>
      <c r="X42" s="67">
        <v>13882102</v>
      </c>
      <c r="Y42" s="67">
        <v>14051217</v>
      </c>
      <c r="Z42" s="67">
        <v>14381491</v>
      </c>
      <c r="AA42" s="67">
        <v>14891500</v>
      </c>
      <c r="AB42" s="67">
        <v>15191877</v>
      </c>
      <c r="AC42" s="67">
        <v>15904756</v>
      </c>
      <c r="AD42" s="66" t="s">
        <v>140</v>
      </c>
      <c r="AE42" s="67">
        <v>16495748</v>
      </c>
      <c r="AF42" s="67">
        <v>14205309</v>
      </c>
      <c r="AG42" s="67">
        <v>16635357</v>
      </c>
      <c r="AH42" s="66">
        <v>17.100000000000001</v>
      </c>
      <c r="AI42" s="67">
        <v>4389748</v>
      </c>
      <c r="AJ42" s="67">
        <v>4899292</v>
      </c>
      <c r="AK42" s="67">
        <v>5565393</v>
      </c>
      <c r="AL42" s="67">
        <v>5130514</v>
      </c>
      <c r="AM42" s="67">
        <v>5502525</v>
      </c>
      <c r="AN42" s="67">
        <v>5858634</v>
      </c>
      <c r="AO42" s="67">
        <v>6456820</v>
      </c>
      <c r="AP42" s="67">
        <v>6761089</v>
      </c>
      <c r="AQ42" s="67">
        <v>8530379</v>
      </c>
      <c r="AR42" s="67">
        <v>8751378</v>
      </c>
      <c r="AS42" s="67">
        <v>9381311</v>
      </c>
      <c r="AT42" s="67">
        <v>9363959</v>
      </c>
      <c r="AU42" s="67">
        <v>8889787</v>
      </c>
      <c r="AV42" s="67">
        <v>9240253</v>
      </c>
      <c r="AW42" s="67">
        <v>9516936</v>
      </c>
      <c r="AX42" s="67">
        <v>10024085</v>
      </c>
      <c r="AY42" s="67">
        <v>10635115</v>
      </c>
      <c r="AZ42" s="67">
        <v>11395793</v>
      </c>
      <c r="BA42" s="67">
        <v>12052397</v>
      </c>
      <c r="BB42" s="67">
        <v>10523386</v>
      </c>
      <c r="BC42" s="67">
        <v>13498285</v>
      </c>
      <c r="BD42" s="67">
        <v>13729093</v>
      </c>
      <c r="BE42" s="67">
        <v>13882102</v>
      </c>
      <c r="BF42" s="67">
        <v>14051217</v>
      </c>
      <c r="BG42" s="67">
        <v>14381491</v>
      </c>
      <c r="BH42" s="67">
        <v>14891500</v>
      </c>
      <c r="BI42" s="67">
        <v>15191877</v>
      </c>
      <c r="BJ42" s="67">
        <v>15904756</v>
      </c>
      <c r="BK42" s="66" t="s">
        <v>140</v>
      </c>
      <c r="BL42" s="67">
        <v>16495748</v>
      </c>
      <c r="BM42" s="67">
        <v>14205309</v>
      </c>
      <c r="BN42" s="67">
        <v>16635357</v>
      </c>
      <c r="BO42" s="66">
        <v>17.100000000000001</v>
      </c>
      <c r="BP42" s="59"/>
      <c r="BQ42" s="59"/>
      <c r="BR42" s="59"/>
      <c r="BS42" s="59"/>
      <c r="BT42" s="59"/>
    </row>
    <row r="43" spans="1:72" x14ac:dyDescent="0.25">
      <c r="A43" s="65" t="s">
        <v>128</v>
      </c>
      <c r="B43" s="67">
        <v>35402867</v>
      </c>
      <c r="C43" s="67">
        <v>42481367</v>
      </c>
      <c r="D43" s="67">
        <v>55637677</v>
      </c>
      <c r="E43" s="67">
        <v>48717807</v>
      </c>
      <c r="F43" s="67">
        <v>55312555</v>
      </c>
      <c r="G43" s="67">
        <v>59840199</v>
      </c>
      <c r="H43" s="67">
        <v>70006464</v>
      </c>
      <c r="I43" s="67">
        <v>79009673</v>
      </c>
      <c r="J43" s="67">
        <v>133357445</v>
      </c>
      <c r="K43" s="67">
        <v>125316324</v>
      </c>
      <c r="L43" s="67">
        <v>138323846</v>
      </c>
      <c r="M43" s="67">
        <v>118565053</v>
      </c>
      <c r="N43" s="67">
        <v>120418135</v>
      </c>
      <c r="O43" s="67">
        <v>120948781</v>
      </c>
      <c r="P43" s="67">
        <v>131491539</v>
      </c>
      <c r="Q43" s="67">
        <v>146906503</v>
      </c>
      <c r="R43" s="67">
        <v>165503242</v>
      </c>
      <c r="S43" s="67">
        <v>189848217</v>
      </c>
      <c r="T43" s="67">
        <v>216258321</v>
      </c>
      <c r="U43" s="67">
        <v>179131646</v>
      </c>
      <c r="V43" s="67">
        <v>290619093</v>
      </c>
      <c r="W43" s="67">
        <v>263218671</v>
      </c>
      <c r="X43" s="67">
        <v>272043736</v>
      </c>
      <c r="Y43" s="67">
        <v>260594003</v>
      </c>
      <c r="Z43" s="67">
        <v>278901188</v>
      </c>
      <c r="AA43" s="67">
        <v>295038269</v>
      </c>
      <c r="AB43" s="67">
        <v>300215312</v>
      </c>
      <c r="AC43" s="67">
        <v>332071488</v>
      </c>
      <c r="AD43" s="66" t="s">
        <v>141</v>
      </c>
      <c r="AE43" s="67">
        <v>379260994</v>
      </c>
      <c r="AF43" s="67">
        <v>353034392</v>
      </c>
      <c r="AG43" s="67">
        <v>473451893</v>
      </c>
      <c r="AH43" s="66">
        <v>34.1</v>
      </c>
      <c r="AI43" s="67">
        <v>35402867</v>
      </c>
      <c r="AJ43" s="67">
        <v>40769066</v>
      </c>
      <c r="AK43" s="67">
        <v>51852448</v>
      </c>
      <c r="AL43" s="67">
        <v>44048650</v>
      </c>
      <c r="AM43" s="67">
        <v>48776504</v>
      </c>
      <c r="AN43" s="67">
        <v>51320925</v>
      </c>
      <c r="AO43" s="67">
        <v>58338720</v>
      </c>
      <c r="AP43" s="67">
        <v>64340125</v>
      </c>
      <c r="AQ43" s="67">
        <v>106345650</v>
      </c>
      <c r="AR43" s="67">
        <v>98287313</v>
      </c>
      <c r="AS43" s="67">
        <v>104949807</v>
      </c>
      <c r="AT43" s="67">
        <v>87501884</v>
      </c>
      <c r="AU43" s="67">
        <v>87513180</v>
      </c>
      <c r="AV43" s="67">
        <v>85901123</v>
      </c>
      <c r="AW43" s="67">
        <v>90997605</v>
      </c>
      <c r="AX43" s="67">
        <v>98330993</v>
      </c>
      <c r="AY43" s="67">
        <v>107330248</v>
      </c>
      <c r="AZ43" s="67">
        <v>119702533</v>
      </c>
      <c r="BA43" s="67">
        <v>131304384</v>
      </c>
      <c r="BB43" s="67">
        <v>109160052</v>
      </c>
      <c r="BC43" s="67">
        <v>174232070</v>
      </c>
      <c r="BD43" s="67">
        <v>152945189</v>
      </c>
      <c r="BE43" s="67">
        <v>154834227</v>
      </c>
      <c r="BF43" s="67">
        <v>146236814</v>
      </c>
      <c r="BG43" s="67">
        <v>154003969</v>
      </c>
      <c r="BH43" s="67">
        <v>162734842</v>
      </c>
      <c r="BI43" s="67">
        <v>163515965</v>
      </c>
      <c r="BJ43" s="67">
        <v>177104794</v>
      </c>
      <c r="BK43" s="66" t="s">
        <v>142</v>
      </c>
      <c r="BL43" s="67">
        <v>193995393</v>
      </c>
      <c r="BM43" s="67">
        <v>178300198</v>
      </c>
      <c r="BN43" s="67">
        <v>228389722</v>
      </c>
      <c r="BO43" s="66">
        <v>28.1</v>
      </c>
      <c r="BP43" s="59"/>
      <c r="BQ43" s="59"/>
      <c r="BR43" s="59"/>
      <c r="BS43" s="59"/>
      <c r="BT43" s="59"/>
    </row>
    <row r="44" spans="1:72" x14ac:dyDescent="0.25">
      <c r="A44" s="65" t="s">
        <v>143</v>
      </c>
      <c r="B44" s="67">
        <v>3545474</v>
      </c>
      <c r="C44" s="67">
        <v>3996947</v>
      </c>
      <c r="D44" s="67">
        <v>4444823</v>
      </c>
      <c r="E44" s="67">
        <v>4382772</v>
      </c>
      <c r="F44" s="67">
        <v>4777297</v>
      </c>
      <c r="G44" s="67">
        <v>5255882</v>
      </c>
      <c r="H44" s="67">
        <v>5831146</v>
      </c>
      <c r="I44" s="67">
        <v>6214044</v>
      </c>
      <c r="J44" s="67">
        <v>7774091</v>
      </c>
      <c r="K44" s="67">
        <v>8129376</v>
      </c>
      <c r="L44" s="67">
        <v>8732291</v>
      </c>
      <c r="M44" s="67">
        <v>8834138</v>
      </c>
      <c r="N44" s="67">
        <v>8291357</v>
      </c>
      <c r="O44" s="67">
        <v>8611702</v>
      </c>
      <c r="P44" s="67">
        <v>8913846</v>
      </c>
      <c r="Q44" s="67">
        <v>9387189</v>
      </c>
      <c r="R44" s="67">
        <v>9965065</v>
      </c>
      <c r="S44" s="67">
        <v>10683225</v>
      </c>
      <c r="T44" s="67">
        <v>11259424</v>
      </c>
      <c r="U44" s="67">
        <v>9659133</v>
      </c>
      <c r="V44" s="67">
        <v>12517280</v>
      </c>
      <c r="W44" s="67">
        <v>13008887</v>
      </c>
      <c r="X44" s="67">
        <v>13195644</v>
      </c>
      <c r="Y44" s="67">
        <v>13331179</v>
      </c>
      <c r="Z44" s="67">
        <v>13653703</v>
      </c>
      <c r="AA44" s="67">
        <v>14159018</v>
      </c>
      <c r="AB44" s="67">
        <v>14386567</v>
      </c>
      <c r="AC44" s="67">
        <v>15117193</v>
      </c>
      <c r="AD44" s="66" t="s">
        <v>144</v>
      </c>
      <c r="AE44" s="67">
        <v>15641734</v>
      </c>
      <c r="AF44" s="67">
        <v>13101306</v>
      </c>
      <c r="AG44" s="67">
        <v>15584165</v>
      </c>
      <c r="AH44" s="66">
        <v>19</v>
      </c>
      <c r="AI44" s="67">
        <v>3545474</v>
      </c>
      <c r="AJ44" s="67">
        <v>3996947</v>
      </c>
      <c r="AK44" s="67">
        <v>4444823</v>
      </c>
      <c r="AL44" s="67">
        <v>4382772</v>
      </c>
      <c r="AM44" s="67">
        <v>4777297</v>
      </c>
      <c r="AN44" s="67">
        <v>5255882</v>
      </c>
      <c r="AO44" s="67">
        <v>5831146</v>
      </c>
      <c r="AP44" s="67">
        <v>6214044</v>
      </c>
      <c r="AQ44" s="67">
        <v>7774091</v>
      </c>
      <c r="AR44" s="67">
        <v>8129376</v>
      </c>
      <c r="AS44" s="67">
        <v>8732291</v>
      </c>
      <c r="AT44" s="67">
        <v>8834138</v>
      </c>
      <c r="AU44" s="67">
        <v>8291357</v>
      </c>
      <c r="AV44" s="67">
        <v>8611702</v>
      </c>
      <c r="AW44" s="67">
        <v>8913846</v>
      </c>
      <c r="AX44" s="67">
        <v>9387189</v>
      </c>
      <c r="AY44" s="67">
        <v>9965065</v>
      </c>
      <c r="AZ44" s="67">
        <v>10683225</v>
      </c>
      <c r="BA44" s="67">
        <v>11259424</v>
      </c>
      <c r="BB44" s="67">
        <v>9659133</v>
      </c>
      <c r="BC44" s="67">
        <v>12517280</v>
      </c>
      <c r="BD44" s="67">
        <v>13008887</v>
      </c>
      <c r="BE44" s="67">
        <v>13195644</v>
      </c>
      <c r="BF44" s="67">
        <v>13331179</v>
      </c>
      <c r="BG44" s="67">
        <v>13653703</v>
      </c>
      <c r="BH44" s="67">
        <v>14159018</v>
      </c>
      <c r="BI44" s="67">
        <v>14386567</v>
      </c>
      <c r="BJ44" s="67">
        <v>15117193</v>
      </c>
      <c r="BK44" s="66" t="s">
        <v>144</v>
      </c>
      <c r="BL44" s="67">
        <v>15641734</v>
      </c>
      <c r="BM44" s="67">
        <v>13101306</v>
      </c>
      <c r="BN44" s="67">
        <v>15584165</v>
      </c>
      <c r="BO44" s="66">
        <v>19</v>
      </c>
      <c r="BP44" s="59"/>
      <c r="BQ44" s="59"/>
      <c r="BR44" s="59"/>
      <c r="BS44" s="59"/>
      <c r="BT44" s="59"/>
    </row>
    <row r="45" spans="1:72" x14ac:dyDescent="0.25">
      <c r="A45" s="65" t="s">
        <v>128</v>
      </c>
      <c r="B45" s="67">
        <v>17554377</v>
      </c>
      <c r="C45" s="67">
        <v>20627106</v>
      </c>
      <c r="D45" s="67">
        <v>26273246</v>
      </c>
      <c r="E45" s="67">
        <v>27080640</v>
      </c>
      <c r="F45" s="67">
        <v>33106103</v>
      </c>
      <c r="G45" s="67">
        <v>37316169</v>
      </c>
      <c r="H45" s="67">
        <v>45538743</v>
      </c>
      <c r="I45" s="67">
        <v>55182520</v>
      </c>
      <c r="J45" s="67">
        <v>74094367</v>
      </c>
      <c r="K45" s="67">
        <v>87140912</v>
      </c>
      <c r="L45" s="67">
        <v>98966627</v>
      </c>
      <c r="M45" s="67">
        <v>94327585</v>
      </c>
      <c r="N45" s="67">
        <v>88219481</v>
      </c>
      <c r="O45" s="67">
        <v>88335605</v>
      </c>
      <c r="P45" s="67">
        <v>101672181</v>
      </c>
      <c r="Q45" s="67">
        <v>112277199</v>
      </c>
      <c r="R45" s="67">
        <v>124705552</v>
      </c>
      <c r="S45" s="67">
        <v>147959327</v>
      </c>
      <c r="T45" s="67">
        <v>162150226</v>
      </c>
      <c r="U45" s="67">
        <v>135202708</v>
      </c>
      <c r="V45" s="67">
        <v>194332950</v>
      </c>
      <c r="W45" s="67">
        <v>217319190</v>
      </c>
      <c r="X45" s="67">
        <v>230783461</v>
      </c>
      <c r="Y45" s="67">
        <v>213602353</v>
      </c>
      <c r="Z45" s="67">
        <v>235005032</v>
      </c>
      <c r="AA45" s="67">
        <v>253213041</v>
      </c>
      <c r="AB45" s="67">
        <v>257507903</v>
      </c>
      <c r="AC45" s="67">
        <v>286496949</v>
      </c>
      <c r="AD45" s="66" t="s">
        <v>145</v>
      </c>
      <c r="AE45" s="67">
        <v>324971510</v>
      </c>
      <c r="AF45" s="67">
        <v>284005168</v>
      </c>
      <c r="AG45" s="67">
        <v>408382461</v>
      </c>
      <c r="AH45" s="66">
        <v>43.8</v>
      </c>
      <c r="AI45" s="67">
        <v>17554377</v>
      </c>
      <c r="AJ45" s="67">
        <v>19795687</v>
      </c>
      <c r="AK45" s="67">
        <v>24485784</v>
      </c>
      <c r="AL45" s="67">
        <v>24485208</v>
      </c>
      <c r="AM45" s="67">
        <v>29194094</v>
      </c>
      <c r="AN45" s="67">
        <v>32003575</v>
      </c>
      <c r="AO45" s="67">
        <v>37948953</v>
      </c>
      <c r="AP45" s="67">
        <v>44936906</v>
      </c>
      <c r="AQ45" s="67">
        <v>59086417</v>
      </c>
      <c r="AR45" s="67">
        <v>68345813</v>
      </c>
      <c r="AS45" s="67">
        <v>75088488</v>
      </c>
      <c r="AT45" s="67">
        <v>69614454</v>
      </c>
      <c r="AU45" s="67">
        <v>64112995</v>
      </c>
      <c r="AV45" s="67">
        <v>62738356</v>
      </c>
      <c r="AW45" s="67">
        <v>70361371</v>
      </c>
      <c r="AX45" s="67">
        <v>75152074</v>
      </c>
      <c r="AY45" s="67">
        <v>80872602</v>
      </c>
      <c r="AZ45" s="67">
        <v>93290875</v>
      </c>
      <c r="BA45" s="67">
        <v>98451868</v>
      </c>
      <c r="BB45" s="67">
        <v>82390438</v>
      </c>
      <c r="BC45" s="67">
        <v>116506565</v>
      </c>
      <c r="BD45" s="67">
        <v>126274951</v>
      </c>
      <c r="BE45" s="67">
        <v>131350860</v>
      </c>
      <c r="BF45" s="67">
        <v>119866640</v>
      </c>
      <c r="BG45" s="67">
        <v>129765341</v>
      </c>
      <c r="BH45" s="67">
        <v>139665218</v>
      </c>
      <c r="BI45" s="67">
        <v>140254849</v>
      </c>
      <c r="BJ45" s="67">
        <v>152798373</v>
      </c>
      <c r="BK45" s="66" t="s">
        <v>146</v>
      </c>
      <c r="BL45" s="67">
        <v>166225836</v>
      </c>
      <c r="BM45" s="67">
        <v>143436954</v>
      </c>
      <c r="BN45" s="67">
        <v>197000705</v>
      </c>
      <c r="BO45" s="66">
        <v>37.299999999999997</v>
      </c>
      <c r="BP45" s="59"/>
      <c r="BQ45" s="59"/>
      <c r="BR45" s="59"/>
      <c r="BS45" s="59"/>
      <c r="BT45" s="59"/>
    </row>
    <row r="46" spans="1:72" x14ac:dyDescent="0.25">
      <c r="A46" s="65" t="s">
        <v>147</v>
      </c>
      <c r="B46" s="67">
        <v>17957834</v>
      </c>
      <c r="C46" s="67">
        <v>18893132</v>
      </c>
      <c r="D46" s="67">
        <v>18752298</v>
      </c>
      <c r="E46" s="67">
        <v>18534595</v>
      </c>
      <c r="F46" s="67">
        <v>19063270</v>
      </c>
      <c r="G46" s="67">
        <v>19778915</v>
      </c>
      <c r="H46" s="67">
        <v>20675450</v>
      </c>
      <c r="I46" s="67">
        <v>20948184</v>
      </c>
      <c r="J46" s="67">
        <v>22211348</v>
      </c>
      <c r="K46" s="67">
        <v>23180716</v>
      </c>
      <c r="L46" s="67">
        <v>23793404</v>
      </c>
      <c r="M46" s="67">
        <v>24317375</v>
      </c>
      <c r="N46" s="67">
        <v>24857470</v>
      </c>
      <c r="O46" s="67">
        <v>24767067</v>
      </c>
      <c r="P46" s="67">
        <v>25130018</v>
      </c>
      <c r="Q46" s="67">
        <v>25352088</v>
      </c>
      <c r="R46" s="67">
        <v>26511367</v>
      </c>
      <c r="S46" s="67">
        <v>27678148</v>
      </c>
      <c r="T46" s="67">
        <v>28011742</v>
      </c>
      <c r="U46" s="67">
        <v>28408058</v>
      </c>
      <c r="V46" s="67">
        <v>28889557</v>
      </c>
      <c r="W46" s="67">
        <v>28981205</v>
      </c>
      <c r="X46" s="67">
        <v>29516878</v>
      </c>
      <c r="Y46" s="67">
        <v>30013724</v>
      </c>
      <c r="Z46" s="67">
        <v>30663195</v>
      </c>
      <c r="AA46" s="67">
        <v>30754854</v>
      </c>
      <c r="AB46" s="67">
        <v>30335768</v>
      </c>
      <c r="AC46" s="67">
        <v>30610779</v>
      </c>
      <c r="AD46" s="66" t="s">
        <v>148</v>
      </c>
      <c r="AE46" s="67">
        <v>30830618</v>
      </c>
      <c r="AF46" s="67">
        <v>33021101</v>
      </c>
      <c r="AG46" s="67">
        <v>32171355</v>
      </c>
      <c r="AH46" s="66">
        <v>-2.6</v>
      </c>
      <c r="AI46" s="67">
        <v>17957834</v>
      </c>
      <c r="AJ46" s="67">
        <v>18893132</v>
      </c>
      <c r="AK46" s="67">
        <v>18752298</v>
      </c>
      <c r="AL46" s="67">
        <v>18534595</v>
      </c>
      <c r="AM46" s="67">
        <v>19063270</v>
      </c>
      <c r="AN46" s="67">
        <v>19778915</v>
      </c>
      <c r="AO46" s="67">
        <v>20675450</v>
      </c>
      <c r="AP46" s="67">
        <v>20948184</v>
      </c>
      <c r="AQ46" s="67">
        <v>22211348</v>
      </c>
      <c r="AR46" s="67">
        <v>23180716</v>
      </c>
      <c r="AS46" s="67">
        <v>23793404</v>
      </c>
      <c r="AT46" s="67">
        <v>24317375</v>
      </c>
      <c r="AU46" s="67">
        <v>24857470</v>
      </c>
      <c r="AV46" s="67">
        <v>24767067</v>
      </c>
      <c r="AW46" s="67">
        <v>25130018</v>
      </c>
      <c r="AX46" s="67">
        <v>25352088</v>
      </c>
      <c r="AY46" s="67">
        <v>26511367</v>
      </c>
      <c r="AZ46" s="67">
        <v>27678148</v>
      </c>
      <c r="BA46" s="67">
        <v>28011742</v>
      </c>
      <c r="BB46" s="67">
        <v>28408058</v>
      </c>
      <c r="BC46" s="67">
        <v>28889557</v>
      </c>
      <c r="BD46" s="67">
        <v>28981205</v>
      </c>
      <c r="BE46" s="67">
        <v>29516878</v>
      </c>
      <c r="BF46" s="67">
        <v>30013724</v>
      </c>
      <c r="BG46" s="67">
        <v>30663195</v>
      </c>
      <c r="BH46" s="67">
        <v>30754854</v>
      </c>
      <c r="BI46" s="67">
        <v>30335768</v>
      </c>
      <c r="BJ46" s="67">
        <v>30610779</v>
      </c>
      <c r="BK46" s="66" t="s">
        <v>148</v>
      </c>
      <c r="BL46" s="67">
        <v>30830618</v>
      </c>
      <c r="BM46" s="67">
        <v>33021101</v>
      </c>
      <c r="BN46" s="67">
        <v>32171355</v>
      </c>
      <c r="BO46" s="66">
        <v>-2.6</v>
      </c>
      <c r="BP46" s="59"/>
      <c r="BQ46" s="59"/>
      <c r="BR46" s="59"/>
      <c r="BS46" s="59"/>
      <c r="BT46" s="59"/>
    </row>
    <row r="47" spans="1:72" x14ac:dyDescent="0.25">
      <c r="A47" s="65" t="s">
        <v>128</v>
      </c>
      <c r="B47" s="67">
        <v>214431668</v>
      </c>
      <c r="C47" s="67">
        <v>239241028</v>
      </c>
      <c r="D47" s="67">
        <v>262505637</v>
      </c>
      <c r="E47" s="67">
        <v>270507408</v>
      </c>
      <c r="F47" s="67">
        <v>288967847</v>
      </c>
      <c r="G47" s="67">
        <v>311264612</v>
      </c>
      <c r="H47" s="67">
        <v>344907107</v>
      </c>
      <c r="I47" s="67">
        <v>382935981</v>
      </c>
      <c r="J47" s="67">
        <v>441521385</v>
      </c>
      <c r="K47" s="67">
        <v>508236875</v>
      </c>
      <c r="L47" s="67">
        <v>552009667</v>
      </c>
      <c r="M47" s="67">
        <v>532924324</v>
      </c>
      <c r="N47" s="67">
        <v>561031602</v>
      </c>
      <c r="O47" s="67">
        <v>565420626</v>
      </c>
      <c r="P47" s="67">
        <v>627664241</v>
      </c>
      <c r="Q47" s="67">
        <v>685308391</v>
      </c>
      <c r="R47" s="67">
        <v>780831489</v>
      </c>
      <c r="S47" s="67">
        <v>851528103</v>
      </c>
      <c r="T47" s="67">
        <v>844774212</v>
      </c>
      <c r="U47" s="67">
        <v>822742643</v>
      </c>
      <c r="V47" s="67">
        <v>881195991</v>
      </c>
      <c r="W47" s="67">
        <v>910731872</v>
      </c>
      <c r="X47" s="67">
        <v>975274407</v>
      </c>
      <c r="Y47" s="67">
        <v>1048215251</v>
      </c>
      <c r="Z47" s="67">
        <v>1110596904</v>
      </c>
      <c r="AA47" s="67">
        <v>1169067148</v>
      </c>
      <c r="AB47" s="67">
        <v>1108027133</v>
      </c>
      <c r="AC47" s="67">
        <v>1171791907</v>
      </c>
      <c r="AD47" s="66" t="s">
        <v>149</v>
      </c>
      <c r="AE47" s="67">
        <v>1290875434</v>
      </c>
      <c r="AF47" s="67">
        <v>1407948180</v>
      </c>
      <c r="AG47" s="67">
        <v>1506948061</v>
      </c>
      <c r="AH47" s="66">
        <v>7</v>
      </c>
      <c r="AI47" s="67">
        <v>214431668</v>
      </c>
      <c r="AJ47" s="67">
        <v>229597916</v>
      </c>
      <c r="AK47" s="67">
        <v>244646446</v>
      </c>
      <c r="AL47" s="67">
        <v>244581743</v>
      </c>
      <c r="AM47" s="67">
        <v>254821735</v>
      </c>
      <c r="AN47" s="67">
        <v>266950782</v>
      </c>
      <c r="AO47" s="67">
        <v>287422589</v>
      </c>
      <c r="AP47" s="67">
        <v>311837118</v>
      </c>
      <c r="AQ47" s="67">
        <v>352090419</v>
      </c>
      <c r="AR47" s="67">
        <v>398617157</v>
      </c>
      <c r="AS47" s="67">
        <v>418823723</v>
      </c>
      <c r="AT47" s="67">
        <v>393302084</v>
      </c>
      <c r="AU47" s="67">
        <v>407726455</v>
      </c>
      <c r="AV47" s="67">
        <v>401577149</v>
      </c>
      <c r="AW47" s="67">
        <v>434369717</v>
      </c>
      <c r="AX47" s="67">
        <v>458707089</v>
      </c>
      <c r="AY47" s="67">
        <v>506375804</v>
      </c>
      <c r="AZ47" s="67">
        <v>536902965</v>
      </c>
      <c r="BA47" s="67">
        <v>512916947</v>
      </c>
      <c r="BB47" s="67">
        <v>501366632</v>
      </c>
      <c r="BC47" s="67">
        <v>528294959</v>
      </c>
      <c r="BD47" s="67">
        <v>529187607</v>
      </c>
      <c r="BE47" s="67">
        <v>555079344</v>
      </c>
      <c r="BF47" s="67">
        <v>588224047</v>
      </c>
      <c r="BG47" s="67">
        <v>613250637</v>
      </c>
      <c r="BH47" s="67">
        <v>644824682</v>
      </c>
      <c r="BI47" s="67">
        <v>603500617</v>
      </c>
      <c r="BJ47" s="67">
        <v>624955684</v>
      </c>
      <c r="BK47" s="66" t="s">
        <v>150</v>
      </c>
      <c r="BL47" s="67">
        <v>660294340</v>
      </c>
      <c r="BM47" s="67">
        <v>711084939</v>
      </c>
      <c r="BN47" s="67">
        <v>726940695</v>
      </c>
      <c r="BO47" s="66">
        <v>2.2000000000000002</v>
      </c>
      <c r="BP47" s="59"/>
      <c r="BQ47" s="59"/>
      <c r="BR47" s="59"/>
      <c r="BS47" s="59"/>
      <c r="BT47" s="59"/>
    </row>
    <row r="48" spans="1:72" x14ac:dyDescent="0.25">
      <c r="A48" s="65" t="s">
        <v>151</v>
      </c>
      <c r="B48" s="67">
        <v>17014091</v>
      </c>
      <c r="C48" s="67">
        <v>17907232</v>
      </c>
      <c r="D48" s="67">
        <v>17676445</v>
      </c>
      <c r="E48" s="67">
        <v>17441114</v>
      </c>
      <c r="F48" s="67">
        <v>17893606</v>
      </c>
      <c r="G48" s="67">
        <v>18414601</v>
      </c>
      <c r="H48" s="67">
        <v>19272307</v>
      </c>
      <c r="I48" s="67">
        <v>19496575</v>
      </c>
      <c r="J48" s="67">
        <v>20473407</v>
      </c>
      <c r="K48" s="67">
        <v>21343646</v>
      </c>
      <c r="L48" s="67">
        <v>21765211</v>
      </c>
      <c r="M48" s="67">
        <v>22262775</v>
      </c>
      <c r="N48" s="67">
        <v>22794417</v>
      </c>
      <c r="O48" s="67">
        <v>22822842</v>
      </c>
      <c r="P48" s="67">
        <v>23123390</v>
      </c>
      <c r="Q48" s="67">
        <v>23247374</v>
      </c>
      <c r="R48" s="67">
        <v>24098220</v>
      </c>
      <c r="S48" s="67">
        <v>25180637</v>
      </c>
      <c r="T48" s="67">
        <v>25540246</v>
      </c>
      <c r="U48" s="67">
        <v>26020252</v>
      </c>
      <c r="V48" s="67">
        <v>26596737</v>
      </c>
      <c r="W48" s="67">
        <v>26757165</v>
      </c>
      <c r="X48" s="67">
        <v>27289708</v>
      </c>
      <c r="Y48" s="67">
        <v>27755892</v>
      </c>
      <c r="Z48" s="67">
        <v>28143561</v>
      </c>
      <c r="AA48" s="67">
        <v>28199160</v>
      </c>
      <c r="AB48" s="67">
        <v>27860995</v>
      </c>
      <c r="AC48" s="67">
        <v>28264910</v>
      </c>
      <c r="AD48" s="66" t="s">
        <v>152</v>
      </c>
      <c r="AE48" s="67">
        <v>28284849</v>
      </c>
      <c r="AF48" s="67">
        <v>30412365</v>
      </c>
      <c r="AG48" s="67">
        <v>29357159</v>
      </c>
      <c r="AH48" s="66">
        <v>-3.5</v>
      </c>
      <c r="AI48" s="67">
        <v>17014091</v>
      </c>
      <c r="AJ48" s="67">
        <v>17907232</v>
      </c>
      <c r="AK48" s="67">
        <v>17676445</v>
      </c>
      <c r="AL48" s="67">
        <v>17441114</v>
      </c>
      <c r="AM48" s="67">
        <v>17893606</v>
      </c>
      <c r="AN48" s="67">
        <v>18414601</v>
      </c>
      <c r="AO48" s="67">
        <v>19272307</v>
      </c>
      <c r="AP48" s="67">
        <v>19496575</v>
      </c>
      <c r="AQ48" s="67">
        <v>20473407</v>
      </c>
      <c r="AR48" s="67">
        <v>21343646</v>
      </c>
      <c r="AS48" s="67">
        <v>21765211</v>
      </c>
      <c r="AT48" s="67">
        <v>22262775</v>
      </c>
      <c r="AU48" s="67">
        <v>22794417</v>
      </c>
      <c r="AV48" s="67">
        <v>22822842</v>
      </c>
      <c r="AW48" s="67">
        <v>23123390</v>
      </c>
      <c r="AX48" s="67">
        <v>23247374</v>
      </c>
      <c r="AY48" s="67">
        <v>24098220</v>
      </c>
      <c r="AZ48" s="67">
        <v>25180637</v>
      </c>
      <c r="BA48" s="67">
        <v>25540246</v>
      </c>
      <c r="BB48" s="67">
        <v>26020252</v>
      </c>
      <c r="BC48" s="67">
        <v>26596737</v>
      </c>
      <c r="BD48" s="67">
        <v>26757165</v>
      </c>
      <c r="BE48" s="67">
        <v>27289708</v>
      </c>
      <c r="BF48" s="67">
        <v>27755892</v>
      </c>
      <c r="BG48" s="67">
        <v>28143561</v>
      </c>
      <c r="BH48" s="67">
        <v>28199160</v>
      </c>
      <c r="BI48" s="67">
        <v>27860995</v>
      </c>
      <c r="BJ48" s="67">
        <v>28264910</v>
      </c>
      <c r="BK48" s="66" t="s">
        <v>152</v>
      </c>
      <c r="BL48" s="67">
        <v>28284849</v>
      </c>
      <c r="BM48" s="67">
        <v>30412365</v>
      </c>
      <c r="BN48" s="67">
        <v>29357159</v>
      </c>
      <c r="BO48" s="66">
        <v>-3.5</v>
      </c>
      <c r="BP48" s="59"/>
      <c r="BQ48" s="59"/>
      <c r="BR48" s="59" t="s">
        <v>77</v>
      </c>
      <c r="BS48" s="59"/>
      <c r="BT48" s="59"/>
    </row>
    <row r="49" spans="1:72" x14ac:dyDescent="0.25">
      <c r="A49" s="65" t="s">
        <v>128</v>
      </c>
      <c r="B49" s="67">
        <v>159294448</v>
      </c>
      <c r="C49" s="67">
        <v>176501703</v>
      </c>
      <c r="D49" s="67">
        <v>186491698</v>
      </c>
      <c r="E49" s="67">
        <v>194014034</v>
      </c>
      <c r="F49" s="67">
        <v>205422984</v>
      </c>
      <c r="G49" s="67">
        <v>221053045</v>
      </c>
      <c r="H49" s="67">
        <v>238786811</v>
      </c>
      <c r="I49" s="67">
        <v>259711251</v>
      </c>
      <c r="J49" s="67">
        <v>280650198</v>
      </c>
      <c r="K49" s="67">
        <v>304310714</v>
      </c>
      <c r="L49" s="67">
        <v>325827702</v>
      </c>
      <c r="M49" s="67">
        <v>338745409</v>
      </c>
      <c r="N49" s="67">
        <v>357840960</v>
      </c>
      <c r="O49" s="67">
        <v>372931442</v>
      </c>
      <c r="P49" s="67">
        <v>394285849</v>
      </c>
      <c r="Q49" s="67">
        <v>420144855</v>
      </c>
      <c r="R49" s="67">
        <v>450454465</v>
      </c>
      <c r="S49" s="67">
        <v>490581465</v>
      </c>
      <c r="T49" s="67">
        <v>506269008</v>
      </c>
      <c r="U49" s="67">
        <v>523295800</v>
      </c>
      <c r="V49" s="67">
        <v>558540932</v>
      </c>
      <c r="W49" s="67">
        <v>581180358</v>
      </c>
      <c r="X49" s="67">
        <v>612544219</v>
      </c>
      <c r="Y49" s="67">
        <v>638659076</v>
      </c>
      <c r="Z49" s="67">
        <v>663223262</v>
      </c>
      <c r="AA49" s="67">
        <v>689991999</v>
      </c>
      <c r="AB49" s="67">
        <v>693626543</v>
      </c>
      <c r="AC49" s="67">
        <v>729187412</v>
      </c>
      <c r="AD49" s="66" t="s">
        <v>153</v>
      </c>
      <c r="AE49" s="67">
        <v>784497673</v>
      </c>
      <c r="AF49" s="67">
        <v>827597726</v>
      </c>
      <c r="AG49" s="67">
        <v>858038339</v>
      </c>
      <c r="AH49" s="66">
        <v>3.7</v>
      </c>
      <c r="AI49" s="67">
        <v>159294448</v>
      </c>
      <c r="AJ49" s="67">
        <v>169387431</v>
      </c>
      <c r="AK49" s="67">
        <v>173804006</v>
      </c>
      <c r="AL49" s="67">
        <v>175419561</v>
      </c>
      <c r="AM49" s="67">
        <v>181149016</v>
      </c>
      <c r="AN49" s="67">
        <v>189582371</v>
      </c>
      <c r="AO49" s="67">
        <v>198989009</v>
      </c>
      <c r="AP49" s="67">
        <v>211491247</v>
      </c>
      <c r="AQ49" s="67">
        <v>223803986</v>
      </c>
      <c r="AR49" s="67">
        <v>238675070</v>
      </c>
      <c r="AS49" s="67">
        <v>247213734</v>
      </c>
      <c r="AT49" s="67">
        <v>249996612</v>
      </c>
      <c r="AU49" s="67">
        <v>260058837</v>
      </c>
      <c r="AV49" s="67">
        <v>264866081</v>
      </c>
      <c r="AW49" s="67">
        <v>272862179</v>
      </c>
      <c r="AX49" s="67">
        <v>281221456</v>
      </c>
      <c r="AY49" s="67">
        <v>292123518</v>
      </c>
      <c r="AZ49" s="67">
        <v>309319965</v>
      </c>
      <c r="BA49" s="67">
        <v>307388590</v>
      </c>
      <c r="BB49" s="67">
        <v>318888361</v>
      </c>
      <c r="BC49" s="67">
        <v>334856674</v>
      </c>
      <c r="BD49" s="67">
        <v>337699220</v>
      </c>
      <c r="BE49" s="67">
        <v>348630745</v>
      </c>
      <c r="BF49" s="67">
        <v>358394543</v>
      </c>
      <c r="BG49" s="67">
        <v>366219361</v>
      </c>
      <c r="BH49" s="67">
        <v>380580253</v>
      </c>
      <c r="BI49" s="67">
        <v>377792235</v>
      </c>
      <c r="BJ49" s="67">
        <v>388899953</v>
      </c>
      <c r="BK49" s="66" t="s">
        <v>154</v>
      </c>
      <c r="BL49" s="67">
        <v>401277582</v>
      </c>
      <c r="BM49" s="67">
        <v>417978649</v>
      </c>
      <c r="BN49" s="67">
        <v>413911403</v>
      </c>
      <c r="BO49" s="66">
        <v>-1</v>
      </c>
      <c r="BP49" s="59"/>
      <c r="BQ49" s="59"/>
      <c r="BR49" s="59"/>
      <c r="BS49" s="59"/>
      <c r="BT49" s="59"/>
    </row>
    <row r="50" spans="1:72" x14ac:dyDescent="0.25">
      <c r="A50" s="65" t="s">
        <v>155</v>
      </c>
      <c r="B50" s="66" t="s">
        <v>115</v>
      </c>
      <c r="C50" s="66" t="s">
        <v>115</v>
      </c>
      <c r="D50" s="66" t="s">
        <v>115</v>
      </c>
      <c r="E50" s="66" t="s">
        <v>115</v>
      </c>
      <c r="F50" s="66" t="s">
        <v>115</v>
      </c>
      <c r="G50" s="66" t="s">
        <v>115</v>
      </c>
      <c r="H50" s="66" t="s">
        <v>115</v>
      </c>
      <c r="I50" s="66" t="s">
        <v>115</v>
      </c>
      <c r="J50" s="66" t="s">
        <v>115</v>
      </c>
      <c r="K50" s="66" t="s">
        <v>115</v>
      </c>
      <c r="L50" s="66" t="s">
        <v>115</v>
      </c>
      <c r="M50" s="66" t="s">
        <v>115</v>
      </c>
      <c r="N50" s="66" t="s">
        <v>115</v>
      </c>
      <c r="O50" s="66" t="s">
        <v>115</v>
      </c>
      <c r="P50" s="66" t="s">
        <v>115</v>
      </c>
      <c r="Q50" s="66" t="s">
        <v>115</v>
      </c>
      <c r="R50" s="66" t="s">
        <v>115</v>
      </c>
      <c r="S50" s="66" t="s">
        <v>115</v>
      </c>
      <c r="T50" s="66" t="s">
        <v>115</v>
      </c>
      <c r="U50" s="66" t="s">
        <v>115</v>
      </c>
      <c r="V50" s="66" t="s">
        <v>115</v>
      </c>
      <c r="W50" s="66" t="s">
        <v>115</v>
      </c>
      <c r="X50" s="66" t="s">
        <v>115</v>
      </c>
      <c r="Y50" s="66" t="s">
        <v>115</v>
      </c>
      <c r="Z50" s="66" t="s">
        <v>115</v>
      </c>
      <c r="AA50" s="66" t="s">
        <v>115</v>
      </c>
      <c r="AB50" s="66" t="s">
        <v>115</v>
      </c>
      <c r="AC50" s="66" t="s">
        <v>115</v>
      </c>
      <c r="AD50" s="67">
        <v>37166371</v>
      </c>
      <c r="AE50" s="66" t="s">
        <v>115</v>
      </c>
      <c r="AF50" s="66" t="s">
        <v>115</v>
      </c>
      <c r="AG50" s="66" t="s">
        <v>115</v>
      </c>
      <c r="AH50" s="66" t="s">
        <v>116</v>
      </c>
      <c r="AI50" s="66" t="s">
        <v>115</v>
      </c>
      <c r="AJ50" s="66" t="s">
        <v>115</v>
      </c>
      <c r="AK50" s="66" t="s">
        <v>115</v>
      </c>
      <c r="AL50" s="66" t="s">
        <v>115</v>
      </c>
      <c r="AM50" s="66" t="s">
        <v>115</v>
      </c>
      <c r="AN50" s="66" t="s">
        <v>115</v>
      </c>
      <c r="AO50" s="66" t="s">
        <v>115</v>
      </c>
      <c r="AP50" s="66" t="s">
        <v>115</v>
      </c>
      <c r="AQ50" s="66" t="s">
        <v>115</v>
      </c>
      <c r="AR50" s="66" t="s">
        <v>115</v>
      </c>
      <c r="AS50" s="66" t="s">
        <v>115</v>
      </c>
      <c r="AT50" s="66" t="s">
        <v>115</v>
      </c>
      <c r="AU50" s="66" t="s">
        <v>115</v>
      </c>
      <c r="AV50" s="66" t="s">
        <v>115</v>
      </c>
      <c r="AW50" s="66" t="s">
        <v>115</v>
      </c>
      <c r="AX50" s="66" t="s">
        <v>115</v>
      </c>
      <c r="AY50" s="66" t="s">
        <v>115</v>
      </c>
      <c r="AZ50" s="66" t="s">
        <v>115</v>
      </c>
      <c r="BA50" s="66" t="s">
        <v>115</v>
      </c>
      <c r="BB50" s="66" t="s">
        <v>115</v>
      </c>
      <c r="BC50" s="66" t="s">
        <v>115</v>
      </c>
      <c r="BD50" s="66" t="s">
        <v>115</v>
      </c>
      <c r="BE50" s="66" t="s">
        <v>115</v>
      </c>
      <c r="BF50" s="66" t="s">
        <v>115</v>
      </c>
      <c r="BG50" s="66" t="s">
        <v>115</v>
      </c>
      <c r="BH50" s="66" t="s">
        <v>115</v>
      </c>
      <c r="BI50" s="66" t="s">
        <v>115</v>
      </c>
      <c r="BJ50" s="66" t="s">
        <v>115</v>
      </c>
      <c r="BK50" s="67">
        <v>37166371</v>
      </c>
      <c r="BL50" s="66" t="s">
        <v>115</v>
      </c>
      <c r="BM50" s="66" t="s">
        <v>115</v>
      </c>
      <c r="BN50" s="66" t="s">
        <v>115</v>
      </c>
      <c r="BO50" s="66" t="s">
        <v>116</v>
      </c>
      <c r="BP50" s="59"/>
      <c r="BQ50" s="59"/>
      <c r="BR50" s="59"/>
      <c r="BS50" s="59"/>
      <c r="BT50" s="59"/>
    </row>
    <row r="51" spans="1:72" x14ac:dyDescent="0.25">
      <c r="A51" s="65" t="s">
        <v>128</v>
      </c>
      <c r="B51" s="66" t="s">
        <v>115</v>
      </c>
      <c r="C51" s="66" t="s">
        <v>115</v>
      </c>
      <c r="D51" s="66" t="s">
        <v>115</v>
      </c>
      <c r="E51" s="66" t="s">
        <v>115</v>
      </c>
      <c r="F51" s="66" t="s">
        <v>115</v>
      </c>
      <c r="G51" s="66" t="s">
        <v>115</v>
      </c>
      <c r="H51" s="66" t="s">
        <v>115</v>
      </c>
      <c r="I51" s="66" t="s">
        <v>115</v>
      </c>
      <c r="J51" s="66" t="s">
        <v>115</v>
      </c>
      <c r="K51" s="66" t="s">
        <v>115</v>
      </c>
      <c r="L51" s="66" t="s">
        <v>115</v>
      </c>
      <c r="M51" s="66" t="s">
        <v>115</v>
      </c>
      <c r="N51" s="66" t="s">
        <v>115</v>
      </c>
      <c r="O51" s="66" t="s">
        <v>115</v>
      </c>
      <c r="P51" s="66" t="s">
        <v>115</v>
      </c>
      <c r="Q51" s="66" t="s">
        <v>115</v>
      </c>
      <c r="R51" s="66" t="s">
        <v>115</v>
      </c>
      <c r="S51" s="66" t="s">
        <v>115</v>
      </c>
      <c r="T51" s="66" t="s">
        <v>115</v>
      </c>
      <c r="U51" s="66" t="s">
        <v>115</v>
      </c>
      <c r="V51" s="66" t="s">
        <v>115</v>
      </c>
      <c r="W51" s="66" t="s">
        <v>115</v>
      </c>
      <c r="X51" s="66" t="s">
        <v>115</v>
      </c>
      <c r="Y51" s="66" t="s">
        <v>115</v>
      </c>
      <c r="Z51" s="66" t="s">
        <v>115</v>
      </c>
      <c r="AA51" s="66" t="s">
        <v>115</v>
      </c>
      <c r="AB51" s="66" t="s">
        <v>115</v>
      </c>
      <c r="AC51" s="66" t="s">
        <v>115</v>
      </c>
      <c r="AD51" s="67">
        <v>1625642430</v>
      </c>
      <c r="AE51" s="66" t="s">
        <v>115</v>
      </c>
      <c r="AF51" s="66" t="s">
        <v>115</v>
      </c>
      <c r="AG51" s="66" t="s">
        <v>115</v>
      </c>
      <c r="AH51" s="66" t="s">
        <v>116</v>
      </c>
      <c r="AI51" s="66" t="s">
        <v>115</v>
      </c>
      <c r="AJ51" s="66" t="s">
        <v>115</v>
      </c>
      <c r="AK51" s="66" t="s">
        <v>115</v>
      </c>
      <c r="AL51" s="66" t="s">
        <v>115</v>
      </c>
      <c r="AM51" s="66" t="s">
        <v>115</v>
      </c>
      <c r="AN51" s="66" t="s">
        <v>115</v>
      </c>
      <c r="AO51" s="66" t="s">
        <v>115</v>
      </c>
      <c r="AP51" s="66" t="s">
        <v>115</v>
      </c>
      <c r="AQ51" s="66" t="s">
        <v>115</v>
      </c>
      <c r="AR51" s="66" t="s">
        <v>115</v>
      </c>
      <c r="AS51" s="66" t="s">
        <v>115</v>
      </c>
      <c r="AT51" s="66" t="s">
        <v>115</v>
      </c>
      <c r="AU51" s="66" t="s">
        <v>115</v>
      </c>
      <c r="AV51" s="66" t="s">
        <v>115</v>
      </c>
      <c r="AW51" s="66" t="s">
        <v>115</v>
      </c>
      <c r="AX51" s="66" t="s">
        <v>115</v>
      </c>
      <c r="AY51" s="66" t="s">
        <v>115</v>
      </c>
      <c r="AZ51" s="66" t="s">
        <v>115</v>
      </c>
      <c r="BA51" s="66" t="s">
        <v>115</v>
      </c>
      <c r="BB51" s="66" t="s">
        <v>115</v>
      </c>
      <c r="BC51" s="66" t="s">
        <v>115</v>
      </c>
      <c r="BD51" s="66" t="s">
        <v>115</v>
      </c>
      <c r="BE51" s="66" t="s">
        <v>115</v>
      </c>
      <c r="BF51" s="66" t="s">
        <v>115</v>
      </c>
      <c r="BG51" s="66" t="s">
        <v>115</v>
      </c>
      <c r="BH51" s="66" t="s">
        <v>115</v>
      </c>
      <c r="BI51" s="66" t="s">
        <v>115</v>
      </c>
      <c r="BJ51" s="66" t="s">
        <v>115</v>
      </c>
      <c r="BK51" s="67">
        <v>846248011</v>
      </c>
      <c r="BL51" s="66" t="s">
        <v>115</v>
      </c>
      <c r="BM51" s="66" t="s">
        <v>115</v>
      </c>
      <c r="BN51" s="66" t="s">
        <v>115</v>
      </c>
      <c r="BO51" s="66" t="s">
        <v>116</v>
      </c>
      <c r="BP51" s="59"/>
      <c r="BQ51" s="59"/>
      <c r="BR51" s="59"/>
      <c r="BS51" s="59"/>
      <c r="BT51" s="59"/>
    </row>
    <row r="52" spans="1:72" x14ac:dyDescent="0.25">
      <c r="A52" s="65" t="s">
        <v>156</v>
      </c>
      <c r="B52" s="66" t="s">
        <v>115</v>
      </c>
      <c r="C52" s="66" t="s">
        <v>115</v>
      </c>
      <c r="D52" s="66" t="s">
        <v>115</v>
      </c>
      <c r="E52" s="66" t="s">
        <v>115</v>
      </c>
      <c r="F52" s="66" t="s">
        <v>115</v>
      </c>
      <c r="G52" s="66" t="s">
        <v>115</v>
      </c>
      <c r="H52" s="66" t="s">
        <v>115</v>
      </c>
      <c r="I52" s="66" t="s">
        <v>115</v>
      </c>
      <c r="J52" s="66" t="s">
        <v>115</v>
      </c>
      <c r="K52" s="66" t="s">
        <v>115</v>
      </c>
      <c r="L52" s="66" t="s">
        <v>115</v>
      </c>
      <c r="M52" s="66" t="s">
        <v>115</v>
      </c>
      <c r="N52" s="66" t="s">
        <v>115</v>
      </c>
      <c r="O52" s="66" t="s">
        <v>115</v>
      </c>
      <c r="P52" s="66" t="s">
        <v>115</v>
      </c>
      <c r="Q52" s="66" t="s">
        <v>115</v>
      </c>
      <c r="R52" s="66" t="s">
        <v>115</v>
      </c>
      <c r="S52" s="66" t="s">
        <v>115</v>
      </c>
      <c r="T52" s="66" t="s">
        <v>115</v>
      </c>
      <c r="U52" s="66" t="s">
        <v>115</v>
      </c>
      <c r="V52" s="66" t="s">
        <v>115</v>
      </c>
      <c r="W52" s="66" t="s">
        <v>115</v>
      </c>
      <c r="X52" s="66" t="s">
        <v>115</v>
      </c>
      <c r="Y52" s="66" t="s">
        <v>115</v>
      </c>
      <c r="Z52" s="66" t="s">
        <v>115</v>
      </c>
      <c r="AA52" s="66" t="s">
        <v>115</v>
      </c>
      <c r="AB52" s="66" t="s">
        <v>115</v>
      </c>
      <c r="AC52" s="66" t="s">
        <v>115</v>
      </c>
      <c r="AD52" s="67">
        <v>34701850</v>
      </c>
      <c r="AE52" s="66" t="s">
        <v>115</v>
      </c>
      <c r="AF52" s="66" t="s">
        <v>115</v>
      </c>
      <c r="AG52" s="66" t="s">
        <v>115</v>
      </c>
      <c r="AH52" s="66" t="s">
        <v>116</v>
      </c>
      <c r="AI52" s="66" t="s">
        <v>115</v>
      </c>
      <c r="AJ52" s="66" t="s">
        <v>115</v>
      </c>
      <c r="AK52" s="66" t="s">
        <v>115</v>
      </c>
      <c r="AL52" s="66" t="s">
        <v>115</v>
      </c>
      <c r="AM52" s="66" t="s">
        <v>115</v>
      </c>
      <c r="AN52" s="66" t="s">
        <v>115</v>
      </c>
      <c r="AO52" s="66" t="s">
        <v>115</v>
      </c>
      <c r="AP52" s="66" t="s">
        <v>115</v>
      </c>
      <c r="AQ52" s="66" t="s">
        <v>115</v>
      </c>
      <c r="AR52" s="66" t="s">
        <v>115</v>
      </c>
      <c r="AS52" s="66" t="s">
        <v>115</v>
      </c>
      <c r="AT52" s="66" t="s">
        <v>115</v>
      </c>
      <c r="AU52" s="66" t="s">
        <v>115</v>
      </c>
      <c r="AV52" s="66" t="s">
        <v>115</v>
      </c>
      <c r="AW52" s="66" t="s">
        <v>115</v>
      </c>
      <c r="AX52" s="66" t="s">
        <v>115</v>
      </c>
      <c r="AY52" s="66" t="s">
        <v>115</v>
      </c>
      <c r="AZ52" s="66" t="s">
        <v>115</v>
      </c>
      <c r="BA52" s="66" t="s">
        <v>115</v>
      </c>
      <c r="BB52" s="66" t="s">
        <v>115</v>
      </c>
      <c r="BC52" s="66" t="s">
        <v>115</v>
      </c>
      <c r="BD52" s="66" t="s">
        <v>115</v>
      </c>
      <c r="BE52" s="66" t="s">
        <v>115</v>
      </c>
      <c r="BF52" s="66" t="s">
        <v>115</v>
      </c>
      <c r="BG52" s="66" t="s">
        <v>115</v>
      </c>
      <c r="BH52" s="66" t="s">
        <v>115</v>
      </c>
      <c r="BI52" s="66" t="s">
        <v>115</v>
      </c>
      <c r="BJ52" s="66" t="s">
        <v>115</v>
      </c>
      <c r="BK52" s="67">
        <v>34701850</v>
      </c>
      <c r="BL52" s="66" t="s">
        <v>115</v>
      </c>
      <c r="BM52" s="66" t="s">
        <v>115</v>
      </c>
      <c r="BN52" s="66" t="s">
        <v>115</v>
      </c>
      <c r="BO52" s="66" t="s">
        <v>116</v>
      </c>
      <c r="BP52" s="59"/>
      <c r="BQ52" s="59"/>
      <c r="BR52" s="59"/>
      <c r="BS52" s="59"/>
      <c r="BT52" s="59"/>
    </row>
    <row r="53" spans="1:72" x14ac:dyDescent="0.25">
      <c r="A53" s="65" t="s">
        <v>128</v>
      </c>
      <c r="B53" s="66" t="s">
        <v>115</v>
      </c>
      <c r="C53" s="66" t="s">
        <v>115</v>
      </c>
      <c r="D53" s="66" t="s">
        <v>115</v>
      </c>
      <c r="E53" s="66" t="s">
        <v>115</v>
      </c>
      <c r="F53" s="66" t="s">
        <v>115</v>
      </c>
      <c r="G53" s="66" t="s">
        <v>115</v>
      </c>
      <c r="H53" s="66" t="s">
        <v>115</v>
      </c>
      <c r="I53" s="66" t="s">
        <v>115</v>
      </c>
      <c r="J53" s="66" t="s">
        <v>115</v>
      </c>
      <c r="K53" s="66" t="s">
        <v>115</v>
      </c>
      <c r="L53" s="66" t="s">
        <v>115</v>
      </c>
      <c r="M53" s="66" t="s">
        <v>115</v>
      </c>
      <c r="N53" s="66" t="s">
        <v>115</v>
      </c>
      <c r="O53" s="66" t="s">
        <v>115</v>
      </c>
      <c r="P53" s="66" t="s">
        <v>115</v>
      </c>
      <c r="Q53" s="66" t="s">
        <v>115</v>
      </c>
      <c r="R53" s="66" t="s">
        <v>115</v>
      </c>
      <c r="S53" s="66" t="s">
        <v>115</v>
      </c>
      <c r="T53" s="66" t="s">
        <v>115</v>
      </c>
      <c r="U53" s="66" t="s">
        <v>115</v>
      </c>
      <c r="V53" s="66" t="s">
        <v>115</v>
      </c>
      <c r="W53" s="66" t="s">
        <v>115</v>
      </c>
      <c r="X53" s="66" t="s">
        <v>115</v>
      </c>
      <c r="Y53" s="66" t="s">
        <v>115</v>
      </c>
      <c r="Z53" s="66" t="s">
        <v>115</v>
      </c>
      <c r="AA53" s="66" t="s">
        <v>115</v>
      </c>
      <c r="AB53" s="66" t="s">
        <v>115</v>
      </c>
      <c r="AC53" s="66" t="s">
        <v>115</v>
      </c>
      <c r="AD53" s="67">
        <v>1087228437</v>
      </c>
      <c r="AE53" s="66" t="s">
        <v>115</v>
      </c>
      <c r="AF53" s="66" t="s">
        <v>115</v>
      </c>
      <c r="AG53" s="66" t="s">
        <v>115</v>
      </c>
      <c r="AH53" s="66" t="s">
        <v>116</v>
      </c>
      <c r="AI53" s="66" t="s">
        <v>115</v>
      </c>
      <c r="AJ53" s="66" t="s">
        <v>115</v>
      </c>
      <c r="AK53" s="66" t="s">
        <v>115</v>
      </c>
      <c r="AL53" s="66" t="s">
        <v>115</v>
      </c>
      <c r="AM53" s="66" t="s">
        <v>115</v>
      </c>
      <c r="AN53" s="66" t="s">
        <v>115</v>
      </c>
      <c r="AO53" s="66" t="s">
        <v>115</v>
      </c>
      <c r="AP53" s="66" t="s">
        <v>115</v>
      </c>
      <c r="AQ53" s="66" t="s">
        <v>115</v>
      </c>
      <c r="AR53" s="66" t="s">
        <v>115</v>
      </c>
      <c r="AS53" s="66" t="s">
        <v>115</v>
      </c>
      <c r="AT53" s="66" t="s">
        <v>115</v>
      </c>
      <c r="AU53" s="66" t="s">
        <v>115</v>
      </c>
      <c r="AV53" s="66" t="s">
        <v>115</v>
      </c>
      <c r="AW53" s="66" t="s">
        <v>115</v>
      </c>
      <c r="AX53" s="66" t="s">
        <v>115</v>
      </c>
      <c r="AY53" s="66" t="s">
        <v>115</v>
      </c>
      <c r="AZ53" s="66" t="s">
        <v>115</v>
      </c>
      <c r="BA53" s="66" t="s">
        <v>115</v>
      </c>
      <c r="BB53" s="66" t="s">
        <v>115</v>
      </c>
      <c r="BC53" s="66" t="s">
        <v>115</v>
      </c>
      <c r="BD53" s="66" t="s">
        <v>115</v>
      </c>
      <c r="BE53" s="66" t="s">
        <v>115</v>
      </c>
      <c r="BF53" s="66" t="s">
        <v>115</v>
      </c>
      <c r="BG53" s="66" t="s">
        <v>115</v>
      </c>
      <c r="BH53" s="66" t="s">
        <v>115</v>
      </c>
      <c r="BI53" s="66" t="s">
        <v>115</v>
      </c>
      <c r="BJ53" s="66" t="s">
        <v>115</v>
      </c>
      <c r="BK53" s="67">
        <v>565970035</v>
      </c>
      <c r="BL53" s="66" t="s">
        <v>115</v>
      </c>
      <c r="BM53" s="66" t="s">
        <v>115</v>
      </c>
      <c r="BN53" s="66" t="s">
        <v>115</v>
      </c>
      <c r="BO53" s="66" t="s">
        <v>116</v>
      </c>
      <c r="BP53" s="59"/>
      <c r="BQ53" s="59"/>
      <c r="BR53" s="59"/>
      <c r="BS53" s="59"/>
      <c r="BT53" s="59"/>
    </row>
    <row r="54" spans="1:72" x14ac:dyDescent="0.25">
      <c r="A54" s="65" t="s">
        <v>157</v>
      </c>
      <c r="B54" s="67">
        <v>14341128</v>
      </c>
      <c r="C54" s="67">
        <v>13872760</v>
      </c>
      <c r="D54" s="67">
        <v>13593119</v>
      </c>
      <c r="E54" s="67">
        <v>13778329</v>
      </c>
      <c r="F54" s="67">
        <v>13995757</v>
      </c>
      <c r="G54" s="67">
        <v>14158755</v>
      </c>
      <c r="H54" s="67">
        <v>14371185</v>
      </c>
      <c r="I54" s="67">
        <v>14480636</v>
      </c>
      <c r="J54" s="67">
        <v>14647697</v>
      </c>
      <c r="K54" s="67">
        <v>14536311</v>
      </c>
      <c r="L54" s="67">
        <v>14332632</v>
      </c>
      <c r="M54" s="67">
        <v>14542983</v>
      </c>
      <c r="N54" s="67">
        <v>14683765</v>
      </c>
      <c r="O54" s="67">
        <v>14824475</v>
      </c>
      <c r="P54" s="67">
        <v>15191999</v>
      </c>
      <c r="Q54" s="67">
        <v>15510991</v>
      </c>
      <c r="R54" s="67">
        <v>15624588</v>
      </c>
      <c r="S54" s="67">
        <v>16184703</v>
      </c>
      <c r="T54" s="67">
        <v>16273369</v>
      </c>
      <c r="U54" s="67">
        <v>16432633</v>
      </c>
      <c r="V54" s="67">
        <v>16503383</v>
      </c>
      <c r="W54" s="67">
        <v>16767784</v>
      </c>
      <c r="X54" s="67">
        <v>17208948</v>
      </c>
      <c r="Y54" s="67">
        <v>17408198</v>
      </c>
      <c r="Z54" s="67">
        <v>17519383</v>
      </c>
      <c r="AA54" s="67">
        <v>17522047</v>
      </c>
      <c r="AB54" s="67">
        <v>17227483</v>
      </c>
      <c r="AC54" s="67">
        <v>17434335</v>
      </c>
      <c r="AD54" s="67">
        <v>17212702</v>
      </c>
      <c r="AE54" s="67">
        <v>16863660</v>
      </c>
      <c r="AF54" s="67">
        <v>16784058</v>
      </c>
      <c r="AG54" s="67">
        <v>16980783</v>
      </c>
      <c r="AH54" s="66">
        <v>1.2</v>
      </c>
      <c r="AI54" s="67">
        <v>14341128</v>
      </c>
      <c r="AJ54" s="67">
        <v>13872760</v>
      </c>
      <c r="AK54" s="67">
        <v>13593119</v>
      </c>
      <c r="AL54" s="67">
        <v>13778329</v>
      </c>
      <c r="AM54" s="67">
        <v>13995757</v>
      </c>
      <c r="AN54" s="67">
        <v>14158755</v>
      </c>
      <c r="AO54" s="67">
        <v>14371185</v>
      </c>
      <c r="AP54" s="67">
        <v>14480636</v>
      </c>
      <c r="AQ54" s="67">
        <v>14647697</v>
      </c>
      <c r="AR54" s="67">
        <v>14536311</v>
      </c>
      <c r="AS54" s="67">
        <v>14332632</v>
      </c>
      <c r="AT54" s="67">
        <v>14542983</v>
      </c>
      <c r="AU54" s="67">
        <v>14683765</v>
      </c>
      <c r="AV54" s="67">
        <v>14824475</v>
      </c>
      <c r="AW54" s="67">
        <v>15191999</v>
      </c>
      <c r="AX54" s="67">
        <v>15510991</v>
      </c>
      <c r="AY54" s="67">
        <v>15624588</v>
      </c>
      <c r="AZ54" s="67">
        <v>16184703</v>
      </c>
      <c r="BA54" s="67">
        <v>16273369</v>
      </c>
      <c r="BB54" s="67">
        <v>16432633</v>
      </c>
      <c r="BC54" s="67">
        <v>16503383</v>
      </c>
      <c r="BD54" s="67">
        <v>16767784</v>
      </c>
      <c r="BE54" s="67">
        <v>17208948</v>
      </c>
      <c r="BF54" s="67">
        <v>17408198</v>
      </c>
      <c r="BG54" s="67">
        <v>17519383</v>
      </c>
      <c r="BH54" s="67">
        <v>17522047</v>
      </c>
      <c r="BI54" s="67">
        <v>17227483</v>
      </c>
      <c r="BJ54" s="67">
        <v>17434335</v>
      </c>
      <c r="BK54" s="67">
        <v>17212702</v>
      </c>
      <c r="BL54" s="67">
        <v>16863660</v>
      </c>
      <c r="BM54" s="67">
        <v>16784058</v>
      </c>
      <c r="BN54" s="67">
        <v>16980783</v>
      </c>
      <c r="BO54" s="66">
        <v>1.2</v>
      </c>
      <c r="BP54" s="59"/>
      <c r="BQ54" s="59"/>
      <c r="BR54" s="59"/>
      <c r="BS54" s="59"/>
      <c r="BT54" s="59"/>
    </row>
    <row r="55" spans="1:72" x14ac:dyDescent="0.25">
      <c r="A55" s="65" t="s">
        <v>128</v>
      </c>
      <c r="B55" s="67">
        <v>74970367</v>
      </c>
      <c r="C55" s="67">
        <v>72092658</v>
      </c>
      <c r="D55" s="67">
        <v>101267900</v>
      </c>
      <c r="E55" s="67">
        <v>110852259</v>
      </c>
      <c r="F55" s="67">
        <v>135860869</v>
      </c>
      <c r="G55" s="67">
        <v>148999462</v>
      </c>
      <c r="H55" s="67">
        <v>175060227</v>
      </c>
      <c r="I55" s="67">
        <v>198823191</v>
      </c>
      <c r="J55" s="67">
        <v>219258921</v>
      </c>
      <c r="K55" s="67">
        <v>246591401</v>
      </c>
      <c r="L55" s="67">
        <v>252085403</v>
      </c>
      <c r="M55" s="67">
        <v>268224205</v>
      </c>
      <c r="N55" s="67">
        <v>278192647</v>
      </c>
      <c r="O55" s="67">
        <v>295698600</v>
      </c>
      <c r="P55" s="67">
        <v>357378135</v>
      </c>
      <c r="Q55" s="67">
        <v>447047895</v>
      </c>
      <c r="R55" s="67">
        <v>466087829</v>
      </c>
      <c r="S55" s="67">
        <v>453450913</v>
      </c>
      <c r="T55" s="67">
        <v>418055577</v>
      </c>
      <c r="U55" s="67">
        <v>384952758</v>
      </c>
      <c r="V55" s="67">
        <v>445734486</v>
      </c>
      <c r="W55" s="67">
        <v>486015955</v>
      </c>
      <c r="X55" s="67">
        <v>613258347</v>
      </c>
      <c r="Y55" s="67">
        <v>613541466</v>
      </c>
      <c r="Z55" s="67">
        <v>679383869</v>
      </c>
      <c r="AA55" s="67">
        <v>713237701</v>
      </c>
      <c r="AB55" s="67">
        <v>706486715</v>
      </c>
      <c r="AC55" s="67">
        <v>766936736</v>
      </c>
      <c r="AD55" s="67">
        <v>778647324</v>
      </c>
      <c r="AE55" s="67">
        <v>771975979</v>
      </c>
      <c r="AF55" s="67">
        <v>793879232</v>
      </c>
      <c r="AG55" s="67">
        <v>1087547173</v>
      </c>
      <c r="AH55" s="66">
        <v>37</v>
      </c>
      <c r="AI55" s="67">
        <v>74970367</v>
      </c>
      <c r="AJ55" s="67">
        <v>69186812</v>
      </c>
      <c r="AK55" s="67">
        <v>94378285</v>
      </c>
      <c r="AL55" s="67">
        <v>100228082</v>
      </c>
      <c r="AM55" s="67">
        <v>119806763</v>
      </c>
      <c r="AN55" s="67">
        <v>127786846</v>
      </c>
      <c r="AO55" s="67">
        <v>145883523</v>
      </c>
      <c r="AP55" s="67">
        <v>161908136</v>
      </c>
      <c r="AQ55" s="67">
        <v>174847624</v>
      </c>
      <c r="AR55" s="67">
        <v>193405020</v>
      </c>
      <c r="AS55" s="67">
        <v>191263583</v>
      </c>
      <c r="AT55" s="67">
        <v>197951443</v>
      </c>
      <c r="AU55" s="67">
        <v>202174889</v>
      </c>
      <c r="AV55" s="67">
        <v>210013210</v>
      </c>
      <c r="AW55" s="67">
        <v>247320509</v>
      </c>
      <c r="AX55" s="67">
        <v>299228845</v>
      </c>
      <c r="AY55" s="67">
        <v>302261887</v>
      </c>
      <c r="AZ55" s="67">
        <v>285908520</v>
      </c>
      <c r="BA55" s="67">
        <v>253828523</v>
      </c>
      <c r="BB55" s="67">
        <v>234584252</v>
      </c>
      <c r="BC55" s="67">
        <v>267226910</v>
      </c>
      <c r="BD55" s="67">
        <v>282403228</v>
      </c>
      <c r="BE55" s="67">
        <v>349037192</v>
      </c>
      <c r="BF55" s="67">
        <v>344299364</v>
      </c>
      <c r="BG55" s="67">
        <v>375142943</v>
      </c>
      <c r="BH55" s="67">
        <v>393401931</v>
      </c>
      <c r="BI55" s="67">
        <v>384796686</v>
      </c>
      <c r="BJ55" s="67">
        <v>409032926</v>
      </c>
      <c r="BK55" s="67">
        <v>405334370</v>
      </c>
      <c r="BL55" s="67">
        <v>394872624</v>
      </c>
      <c r="BM55" s="67">
        <v>400949107</v>
      </c>
      <c r="BN55" s="67">
        <v>524624782</v>
      </c>
      <c r="BO55" s="66">
        <v>30.8</v>
      </c>
      <c r="BP55" s="59"/>
      <c r="BQ55" s="59"/>
      <c r="BR55" s="59"/>
      <c r="BS55" s="59"/>
      <c r="BT55" s="59"/>
    </row>
    <row r="56" spans="1:72" x14ac:dyDescent="0.25">
      <c r="A56" s="65" t="s">
        <v>158</v>
      </c>
      <c r="B56" s="67">
        <v>2321153</v>
      </c>
      <c r="C56" s="67">
        <v>2290908</v>
      </c>
      <c r="D56" s="67">
        <v>2288218</v>
      </c>
      <c r="E56" s="67">
        <v>2272407</v>
      </c>
      <c r="F56" s="67">
        <v>2242324</v>
      </c>
      <c r="G56" s="67">
        <v>2219244</v>
      </c>
      <c r="H56" s="67">
        <v>2188025</v>
      </c>
      <c r="I56" s="67">
        <v>2160954</v>
      </c>
      <c r="J56" s="67">
        <v>2091845</v>
      </c>
      <c r="K56" s="67">
        <v>2046308</v>
      </c>
      <c r="L56" s="67">
        <v>2061784</v>
      </c>
      <c r="M56" s="67">
        <v>2006871</v>
      </c>
      <c r="N56" s="67">
        <v>1995073</v>
      </c>
      <c r="O56" s="67">
        <v>1997116</v>
      </c>
      <c r="P56" s="67">
        <v>2004898</v>
      </c>
      <c r="Q56" s="67">
        <v>1981249</v>
      </c>
      <c r="R56" s="67">
        <v>1958273</v>
      </c>
      <c r="S56" s="67">
        <v>1977943</v>
      </c>
      <c r="T56" s="67">
        <v>1948054</v>
      </c>
      <c r="U56" s="67">
        <v>1924214</v>
      </c>
      <c r="V56" s="67">
        <v>1909242</v>
      </c>
      <c r="W56" s="67">
        <v>1867209</v>
      </c>
      <c r="X56" s="67">
        <v>1835687</v>
      </c>
      <c r="Y56" s="67">
        <v>1812920</v>
      </c>
      <c r="Z56" s="67">
        <v>1784483</v>
      </c>
      <c r="AA56" s="67">
        <v>1799627</v>
      </c>
      <c r="AB56" s="67">
        <v>1750996</v>
      </c>
      <c r="AC56" s="67">
        <v>1789262</v>
      </c>
      <c r="AD56" s="67">
        <v>1767566</v>
      </c>
      <c r="AE56" s="67">
        <v>1729461</v>
      </c>
      <c r="AF56" s="67">
        <v>1738421</v>
      </c>
      <c r="AG56" s="67">
        <v>1724143</v>
      </c>
      <c r="AH56" s="66">
        <v>-0.8</v>
      </c>
      <c r="AI56" s="67">
        <v>2321153</v>
      </c>
      <c r="AJ56" s="67">
        <v>2290908</v>
      </c>
      <c r="AK56" s="67">
        <v>2288218</v>
      </c>
      <c r="AL56" s="67">
        <v>2272407</v>
      </c>
      <c r="AM56" s="67">
        <v>2242324</v>
      </c>
      <c r="AN56" s="67">
        <v>2219244</v>
      </c>
      <c r="AO56" s="67">
        <v>2188025</v>
      </c>
      <c r="AP56" s="67">
        <v>2160954</v>
      </c>
      <c r="AQ56" s="67">
        <v>2091845</v>
      </c>
      <c r="AR56" s="67">
        <v>2046308</v>
      </c>
      <c r="AS56" s="67">
        <v>2061784</v>
      </c>
      <c r="AT56" s="67">
        <v>2006871</v>
      </c>
      <c r="AU56" s="67">
        <v>1995073</v>
      </c>
      <c r="AV56" s="67">
        <v>1997116</v>
      </c>
      <c r="AW56" s="67">
        <v>2004898</v>
      </c>
      <c r="AX56" s="67">
        <v>1981249</v>
      </c>
      <c r="AY56" s="67">
        <v>1958273</v>
      </c>
      <c r="AZ56" s="67">
        <v>1977943</v>
      </c>
      <c r="BA56" s="67">
        <v>1948054</v>
      </c>
      <c r="BB56" s="67">
        <v>1924214</v>
      </c>
      <c r="BC56" s="67">
        <v>1909242</v>
      </c>
      <c r="BD56" s="67">
        <v>1867209</v>
      </c>
      <c r="BE56" s="67">
        <v>1835687</v>
      </c>
      <c r="BF56" s="67">
        <v>1812920</v>
      </c>
      <c r="BG56" s="67">
        <v>1784483</v>
      </c>
      <c r="BH56" s="67">
        <v>1799627</v>
      </c>
      <c r="BI56" s="67">
        <v>1750996</v>
      </c>
      <c r="BJ56" s="67">
        <v>1789262</v>
      </c>
      <c r="BK56" s="67">
        <v>1767566</v>
      </c>
      <c r="BL56" s="67">
        <v>1729461</v>
      </c>
      <c r="BM56" s="67">
        <v>1738421</v>
      </c>
      <c r="BN56" s="67">
        <v>1724143</v>
      </c>
      <c r="BO56" s="66">
        <v>-0.8</v>
      </c>
      <c r="BP56" s="59"/>
      <c r="BQ56" s="59"/>
      <c r="BR56" s="59"/>
      <c r="BS56" s="59"/>
      <c r="BT56" s="59"/>
    </row>
    <row r="57" spans="1:72" x14ac:dyDescent="0.25">
      <c r="A57" s="65" t="s">
        <v>128</v>
      </c>
      <c r="B57" s="67">
        <v>-433762</v>
      </c>
      <c r="C57" s="67">
        <v>-2853007</v>
      </c>
      <c r="D57" s="67">
        <v>-2536007</v>
      </c>
      <c r="E57" s="67">
        <v>-3666447</v>
      </c>
      <c r="F57" s="67">
        <v>-7378101</v>
      </c>
      <c r="G57" s="67">
        <v>-7849640</v>
      </c>
      <c r="H57" s="67">
        <v>-7111985</v>
      </c>
      <c r="I57" s="67">
        <v>-6847443</v>
      </c>
      <c r="J57" s="67">
        <v>-7933778</v>
      </c>
      <c r="K57" s="67">
        <v>-6242916</v>
      </c>
      <c r="L57" s="67">
        <v>-9034718</v>
      </c>
      <c r="M57" s="67">
        <v>-11004781</v>
      </c>
      <c r="N57" s="67">
        <v>-14419719</v>
      </c>
      <c r="O57" s="67">
        <v>-12371492</v>
      </c>
      <c r="P57" s="67">
        <v>-13239205</v>
      </c>
      <c r="Q57" s="67">
        <v>-12168786</v>
      </c>
      <c r="R57" s="67">
        <v>-15331319</v>
      </c>
      <c r="S57" s="67">
        <v>-14693259</v>
      </c>
      <c r="T57" s="67">
        <v>-14846610</v>
      </c>
      <c r="U57" s="67">
        <v>-14095257</v>
      </c>
      <c r="V57" s="67">
        <v>-11732278</v>
      </c>
      <c r="W57" s="67">
        <v>-9602223</v>
      </c>
      <c r="X57" s="67">
        <v>-5531686</v>
      </c>
      <c r="Y57" s="67">
        <v>-7798270</v>
      </c>
      <c r="Z57" s="67">
        <v>-8276215</v>
      </c>
      <c r="AA57" s="67">
        <v>-13963784</v>
      </c>
      <c r="AB57" s="67">
        <v>-17666030</v>
      </c>
      <c r="AC57" s="67">
        <v>-19166242</v>
      </c>
      <c r="AD57" s="67">
        <v>-23395195</v>
      </c>
      <c r="AE57" s="67">
        <v>-23797084</v>
      </c>
      <c r="AF57" s="67">
        <v>-21864139</v>
      </c>
      <c r="AG57" s="67">
        <v>-26141944</v>
      </c>
      <c r="AH57" s="66">
        <v>-19.600000000000001</v>
      </c>
      <c r="AI57" s="67">
        <v>-433762</v>
      </c>
      <c r="AJ57" s="67">
        <v>-2738011</v>
      </c>
      <c r="AK57" s="67">
        <v>-2363473</v>
      </c>
      <c r="AL57" s="67">
        <v>-3315052</v>
      </c>
      <c r="AM57" s="67">
        <v>-6506262</v>
      </c>
      <c r="AN57" s="67">
        <v>-6732110</v>
      </c>
      <c r="AO57" s="67">
        <v>-5926654</v>
      </c>
      <c r="AP57" s="67">
        <v>-5576094</v>
      </c>
      <c r="AQ57" s="67">
        <v>-6326777</v>
      </c>
      <c r="AR57" s="67">
        <v>-4896405</v>
      </c>
      <c r="AS57" s="67">
        <v>-6854869</v>
      </c>
      <c r="AT57" s="67">
        <v>-8121610</v>
      </c>
      <c r="AU57" s="67">
        <v>-10479447</v>
      </c>
      <c r="AV57" s="67">
        <v>-8786571</v>
      </c>
      <c r="AW57" s="67">
        <v>-9162080</v>
      </c>
      <c r="AX57" s="67">
        <v>-8145105</v>
      </c>
      <c r="AY57" s="67">
        <v>-9942490</v>
      </c>
      <c r="AZ57" s="67">
        <v>-9264350</v>
      </c>
      <c r="BA57" s="67">
        <v>-9014335</v>
      </c>
      <c r="BB57" s="67">
        <v>-8589431</v>
      </c>
      <c r="BC57" s="67">
        <v>-7033740</v>
      </c>
      <c r="BD57" s="67">
        <v>-5579444</v>
      </c>
      <c r="BE57" s="67">
        <v>-3148370</v>
      </c>
      <c r="BF57" s="67">
        <v>-4376134</v>
      </c>
      <c r="BG57" s="67">
        <v>-4569970</v>
      </c>
      <c r="BH57" s="67">
        <v>-7702032</v>
      </c>
      <c r="BI57" s="67">
        <v>-9622021</v>
      </c>
      <c r="BJ57" s="67">
        <v>-10221996</v>
      </c>
      <c r="BK57" s="67">
        <v>-12178654</v>
      </c>
      <c r="BL57" s="67">
        <v>-12172421</v>
      </c>
      <c r="BM57" s="67">
        <v>-11042494</v>
      </c>
      <c r="BN57" s="67">
        <v>-12610682</v>
      </c>
      <c r="BO57" s="66">
        <v>-14.2</v>
      </c>
      <c r="BP57" s="59"/>
      <c r="BQ57" s="59"/>
      <c r="BR57" s="59"/>
      <c r="BS57" s="59"/>
      <c r="BT57" s="59"/>
    </row>
    <row r="58" spans="1:72" x14ac:dyDescent="0.25">
      <c r="A58" s="65" t="s">
        <v>159</v>
      </c>
      <c r="B58" s="67">
        <v>8014136</v>
      </c>
      <c r="C58" s="67">
        <v>9931421</v>
      </c>
      <c r="D58" s="67">
        <v>10309533</v>
      </c>
      <c r="E58" s="67">
        <v>9655286</v>
      </c>
      <c r="F58" s="67">
        <v>8530794</v>
      </c>
      <c r="G58" s="67">
        <v>7985322</v>
      </c>
      <c r="H58" s="67">
        <v>7995015</v>
      </c>
      <c r="I58" s="67">
        <v>7124100</v>
      </c>
      <c r="J58" s="67">
        <v>7082562</v>
      </c>
      <c r="K58" s="67">
        <v>6775723</v>
      </c>
      <c r="L58" s="67">
        <v>6478292</v>
      </c>
      <c r="M58" s="67">
        <v>8799885</v>
      </c>
      <c r="N58" s="67">
        <v>10334639</v>
      </c>
      <c r="O58" s="67">
        <v>10065230</v>
      </c>
      <c r="P58" s="67">
        <v>9094911</v>
      </c>
      <c r="Q58" s="67">
        <v>7887700</v>
      </c>
      <c r="R58" s="67">
        <v>7378438</v>
      </c>
      <c r="S58" s="67">
        <v>7622280</v>
      </c>
      <c r="T58" s="67">
        <v>9532896</v>
      </c>
      <c r="U58" s="67">
        <v>11298837</v>
      </c>
      <c r="V58" s="67">
        <v>14936508</v>
      </c>
      <c r="W58" s="67">
        <v>13170985</v>
      </c>
      <c r="X58" s="67">
        <v>11342361</v>
      </c>
      <c r="Y58" s="67">
        <v>9287183</v>
      </c>
      <c r="Z58" s="67">
        <v>7451378</v>
      </c>
      <c r="AA58" s="67">
        <v>6206841</v>
      </c>
      <c r="AB58" s="67">
        <v>5567058</v>
      </c>
      <c r="AC58" s="67">
        <v>5204253</v>
      </c>
      <c r="AD58" s="67">
        <v>4517744</v>
      </c>
      <c r="AE58" s="67">
        <v>4363590</v>
      </c>
      <c r="AF58" s="67">
        <v>29901078</v>
      </c>
      <c r="AG58" s="67">
        <v>15809172</v>
      </c>
      <c r="AH58" s="66">
        <v>-47.1</v>
      </c>
      <c r="AI58" s="67">
        <v>8014136</v>
      </c>
      <c r="AJ58" s="67">
        <v>9931421</v>
      </c>
      <c r="AK58" s="67">
        <v>10309533</v>
      </c>
      <c r="AL58" s="67">
        <v>9655286</v>
      </c>
      <c r="AM58" s="67">
        <v>8530794</v>
      </c>
      <c r="AN58" s="67">
        <v>7985322</v>
      </c>
      <c r="AO58" s="67">
        <v>7995015</v>
      </c>
      <c r="AP58" s="67">
        <v>7124100</v>
      </c>
      <c r="AQ58" s="67">
        <v>7082562</v>
      </c>
      <c r="AR58" s="67">
        <v>6775723</v>
      </c>
      <c r="AS58" s="67">
        <v>6478292</v>
      </c>
      <c r="AT58" s="67">
        <v>8799885</v>
      </c>
      <c r="AU58" s="67">
        <v>10334639</v>
      </c>
      <c r="AV58" s="67">
        <v>10065230</v>
      </c>
      <c r="AW58" s="67">
        <v>9094911</v>
      </c>
      <c r="AX58" s="67">
        <v>7887700</v>
      </c>
      <c r="AY58" s="67">
        <v>7378438</v>
      </c>
      <c r="AZ58" s="67">
        <v>7622280</v>
      </c>
      <c r="BA58" s="67">
        <v>9532896</v>
      </c>
      <c r="BB58" s="67">
        <v>11298837</v>
      </c>
      <c r="BC58" s="67">
        <v>14936508</v>
      </c>
      <c r="BD58" s="67">
        <v>13170985</v>
      </c>
      <c r="BE58" s="67">
        <v>11342361</v>
      </c>
      <c r="BF58" s="67">
        <v>9287183</v>
      </c>
      <c r="BG58" s="67">
        <v>7451378</v>
      </c>
      <c r="BH58" s="67">
        <v>6206841</v>
      </c>
      <c r="BI58" s="67">
        <v>5567058</v>
      </c>
      <c r="BJ58" s="67">
        <v>5204253</v>
      </c>
      <c r="BK58" s="67">
        <v>4517744</v>
      </c>
      <c r="BL58" s="67">
        <v>4363590</v>
      </c>
      <c r="BM58" s="67">
        <v>29901078</v>
      </c>
      <c r="BN58" s="67">
        <v>15809172</v>
      </c>
      <c r="BO58" s="66">
        <v>-47.1</v>
      </c>
      <c r="BP58" s="59"/>
      <c r="BQ58" s="59"/>
      <c r="BR58" s="59"/>
      <c r="BS58" s="59"/>
      <c r="BT58" s="59"/>
    </row>
    <row r="59" spans="1:72" x14ac:dyDescent="0.25">
      <c r="A59" s="65" t="s">
        <v>128</v>
      </c>
      <c r="B59" s="67">
        <v>15453147</v>
      </c>
      <c r="C59" s="67">
        <v>23309714</v>
      </c>
      <c r="D59" s="67">
        <v>31393169</v>
      </c>
      <c r="E59" s="67">
        <v>27586208</v>
      </c>
      <c r="F59" s="67">
        <v>20285055</v>
      </c>
      <c r="G59" s="67">
        <v>19336423</v>
      </c>
      <c r="H59" s="67">
        <v>19326824</v>
      </c>
      <c r="I59" s="67">
        <v>17230102</v>
      </c>
      <c r="J59" s="67">
        <v>16814669</v>
      </c>
      <c r="K59" s="67">
        <v>17530779</v>
      </c>
      <c r="L59" s="67">
        <v>16913305</v>
      </c>
      <c r="M59" s="67">
        <v>26890925</v>
      </c>
      <c r="N59" s="67">
        <v>43129155</v>
      </c>
      <c r="O59" s="67">
        <v>44007879</v>
      </c>
      <c r="P59" s="67">
        <v>32740272</v>
      </c>
      <c r="Q59" s="67">
        <v>27857367</v>
      </c>
      <c r="R59" s="67">
        <v>26523665</v>
      </c>
      <c r="S59" s="67">
        <v>29415079</v>
      </c>
      <c r="T59" s="67">
        <v>43674694</v>
      </c>
      <c r="U59" s="67">
        <v>83538098</v>
      </c>
      <c r="V59" s="67">
        <v>120249961</v>
      </c>
      <c r="W59" s="67">
        <v>92383693</v>
      </c>
      <c r="X59" s="67">
        <v>71234134</v>
      </c>
      <c r="Y59" s="67">
        <v>51923279</v>
      </c>
      <c r="Z59" s="67">
        <v>33288898</v>
      </c>
      <c r="AA59" s="67">
        <v>27225383</v>
      </c>
      <c r="AB59" s="67">
        <v>25420264</v>
      </c>
      <c r="AC59" s="67">
        <v>23946035</v>
      </c>
      <c r="AD59" s="67">
        <v>21998211</v>
      </c>
      <c r="AE59" s="67">
        <v>21395491</v>
      </c>
      <c r="AF59" s="67">
        <v>405283667</v>
      </c>
      <c r="AG59" s="67">
        <v>208872354</v>
      </c>
      <c r="AH59" s="66">
        <v>-48.5</v>
      </c>
      <c r="AI59" s="67">
        <v>15453147</v>
      </c>
      <c r="AJ59" s="67">
        <v>22370167</v>
      </c>
      <c r="AK59" s="67">
        <v>29257380</v>
      </c>
      <c r="AL59" s="67">
        <v>24942322</v>
      </c>
      <c r="AM59" s="67">
        <v>17888056</v>
      </c>
      <c r="AN59" s="67">
        <v>16583553</v>
      </c>
      <c r="AO59" s="67">
        <v>16105687</v>
      </c>
      <c r="AP59" s="67">
        <v>14031028</v>
      </c>
      <c r="AQ59" s="67">
        <v>13408827</v>
      </c>
      <c r="AR59" s="67">
        <v>13749631</v>
      </c>
      <c r="AS59" s="67">
        <v>12832553</v>
      </c>
      <c r="AT59" s="67">
        <v>19845701</v>
      </c>
      <c r="AU59" s="67">
        <v>31343863</v>
      </c>
      <c r="AV59" s="67">
        <v>31255596</v>
      </c>
      <c r="AW59" s="72">
        <v>22657628</v>
      </c>
      <c r="AX59" s="74">
        <v>18646162</v>
      </c>
      <c r="AY59" s="75">
        <v>17200820</v>
      </c>
      <c r="AZ59" s="67">
        <v>18546708</v>
      </c>
      <c r="BA59" s="67">
        <v>26517726</v>
      </c>
      <c r="BB59" s="67">
        <v>50906824</v>
      </c>
      <c r="BC59" s="67">
        <v>72092303</v>
      </c>
      <c r="BD59" s="67">
        <v>53680240</v>
      </c>
      <c r="BE59" s="67">
        <v>40543047</v>
      </c>
      <c r="BF59" s="67">
        <v>29137643</v>
      </c>
      <c r="BG59" s="67">
        <v>18381501</v>
      </c>
      <c r="BH59" s="67">
        <v>15016758</v>
      </c>
      <c r="BI59" s="67">
        <v>13845460</v>
      </c>
      <c r="BJ59" s="67">
        <v>12771219</v>
      </c>
      <c r="BK59" s="67">
        <v>11451437</v>
      </c>
      <c r="BL59" s="67">
        <v>10943985</v>
      </c>
      <c r="BM59" s="67">
        <v>204688721</v>
      </c>
      <c r="BN59" s="67">
        <v>100758492</v>
      </c>
      <c r="BO59" s="66">
        <v>-50.8</v>
      </c>
      <c r="BP59" s="59"/>
      <c r="BQ59" s="59"/>
      <c r="BR59" s="59"/>
      <c r="BS59" s="59"/>
      <c r="BT59" s="59"/>
    </row>
    <row r="60" spans="1:72" x14ac:dyDescent="0.25">
      <c r="A60" s="65" t="s">
        <v>160</v>
      </c>
      <c r="B60" s="66" t="s">
        <v>115</v>
      </c>
      <c r="C60" s="66" t="s">
        <v>115</v>
      </c>
      <c r="D60" s="66" t="s">
        <v>115</v>
      </c>
      <c r="E60" s="66" t="s">
        <v>115</v>
      </c>
      <c r="F60" s="66" t="s">
        <v>115</v>
      </c>
      <c r="G60" s="66" t="s">
        <v>115</v>
      </c>
      <c r="H60" s="66" t="s">
        <v>115</v>
      </c>
      <c r="I60" s="66" t="s">
        <v>115</v>
      </c>
      <c r="J60" s="66" t="s">
        <v>115</v>
      </c>
      <c r="K60" s="66" t="s">
        <v>115</v>
      </c>
      <c r="L60" s="66" t="s">
        <v>115</v>
      </c>
      <c r="M60" s="66" t="s">
        <v>115</v>
      </c>
      <c r="N60" s="66" t="s">
        <v>115</v>
      </c>
      <c r="O60" s="66" t="s">
        <v>115</v>
      </c>
      <c r="P60" s="66" t="s">
        <v>115</v>
      </c>
      <c r="Q60" s="66" t="s">
        <v>115</v>
      </c>
      <c r="R60" s="66" t="s">
        <v>115</v>
      </c>
      <c r="S60" s="66" t="s">
        <v>115</v>
      </c>
      <c r="T60" s="66" t="s">
        <v>115</v>
      </c>
      <c r="U60" s="66" t="s">
        <v>115</v>
      </c>
      <c r="V60" s="66" t="s">
        <v>115</v>
      </c>
      <c r="W60" s="66" t="s">
        <v>115</v>
      </c>
      <c r="X60" s="66" t="s">
        <v>115</v>
      </c>
      <c r="Y60" s="66" t="s">
        <v>115</v>
      </c>
      <c r="Z60" s="66" t="s">
        <v>115</v>
      </c>
      <c r="AA60" s="66" t="s">
        <v>115</v>
      </c>
      <c r="AB60" s="66" t="s">
        <v>115</v>
      </c>
      <c r="AC60" s="66" t="s">
        <v>115</v>
      </c>
      <c r="AD60" s="66" t="s">
        <v>115</v>
      </c>
      <c r="AE60" s="66" t="s">
        <v>115</v>
      </c>
      <c r="AF60" s="67">
        <v>14730508</v>
      </c>
      <c r="AG60" s="66" t="s">
        <v>115</v>
      </c>
      <c r="AH60" s="66" t="s">
        <v>116</v>
      </c>
      <c r="AI60" s="66" t="s">
        <v>115</v>
      </c>
      <c r="AJ60" s="66" t="s">
        <v>115</v>
      </c>
      <c r="AK60" s="66" t="s">
        <v>115</v>
      </c>
      <c r="AL60" s="66" t="s">
        <v>115</v>
      </c>
      <c r="AM60" s="66" t="s">
        <v>115</v>
      </c>
      <c r="AN60" s="66" t="s">
        <v>115</v>
      </c>
      <c r="AO60" s="66" t="s">
        <v>115</v>
      </c>
      <c r="AP60" s="66" t="s">
        <v>115</v>
      </c>
      <c r="AQ60" s="66" t="s">
        <v>115</v>
      </c>
      <c r="AR60" s="66" t="s">
        <v>115</v>
      </c>
      <c r="AS60" s="66" t="s">
        <v>115</v>
      </c>
      <c r="AT60" s="66" t="s">
        <v>115</v>
      </c>
      <c r="AU60" s="66" t="s">
        <v>115</v>
      </c>
      <c r="AV60" s="66" t="s">
        <v>115</v>
      </c>
      <c r="AW60" s="66" t="s">
        <v>115</v>
      </c>
      <c r="AX60" s="66" t="s">
        <v>115</v>
      </c>
      <c r="AY60" s="66" t="s">
        <v>115</v>
      </c>
      <c r="AZ60" s="66" t="s">
        <v>115</v>
      </c>
      <c r="BA60" s="66" t="s">
        <v>115</v>
      </c>
      <c r="BB60" s="66" t="s">
        <v>115</v>
      </c>
      <c r="BC60" s="66" t="s">
        <v>115</v>
      </c>
      <c r="BD60" s="66" t="s">
        <v>115</v>
      </c>
      <c r="BE60" s="66" t="s">
        <v>115</v>
      </c>
      <c r="BF60" s="66" t="s">
        <v>115</v>
      </c>
      <c r="BG60" s="66" t="s">
        <v>115</v>
      </c>
      <c r="BH60" s="66" t="s">
        <v>115</v>
      </c>
      <c r="BI60" s="66" t="s">
        <v>115</v>
      </c>
      <c r="BJ60" s="66" t="s">
        <v>115</v>
      </c>
      <c r="BK60" s="66" t="s">
        <v>115</v>
      </c>
      <c r="BL60" s="66" t="s">
        <v>115</v>
      </c>
      <c r="BM60" s="67">
        <v>14730508</v>
      </c>
      <c r="BN60" s="66" t="s">
        <v>115</v>
      </c>
      <c r="BO60" s="66" t="s">
        <v>116</v>
      </c>
      <c r="BP60" s="59"/>
      <c r="BQ60" s="59"/>
      <c r="BR60" s="59"/>
      <c r="BS60" s="59"/>
      <c r="BT60" s="59"/>
    </row>
    <row r="61" spans="1:72" x14ac:dyDescent="0.25">
      <c r="A61" s="65" t="s">
        <v>128</v>
      </c>
      <c r="B61" s="66" t="s">
        <v>115</v>
      </c>
      <c r="C61" s="66" t="s">
        <v>115</v>
      </c>
      <c r="D61" s="66" t="s">
        <v>115</v>
      </c>
      <c r="E61" s="66" t="s">
        <v>115</v>
      </c>
      <c r="F61" s="66" t="s">
        <v>115</v>
      </c>
      <c r="G61" s="66" t="s">
        <v>115</v>
      </c>
      <c r="H61" s="66" t="s">
        <v>115</v>
      </c>
      <c r="I61" s="66" t="s">
        <v>115</v>
      </c>
      <c r="J61" s="66" t="s">
        <v>115</v>
      </c>
      <c r="K61" s="66" t="s">
        <v>115</v>
      </c>
      <c r="L61" s="66" t="s">
        <v>115</v>
      </c>
      <c r="M61" s="66" t="s">
        <v>115</v>
      </c>
      <c r="N61" s="66" t="s">
        <v>115</v>
      </c>
      <c r="O61" s="66" t="s">
        <v>115</v>
      </c>
      <c r="P61" s="66" t="s">
        <v>115</v>
      </c>
      <c r="Q61" s="66" t="s">
        <v>115</v>
      </c>
      <c r="R61" s="66" t="s">
        <v>115</v>
      </c>
      <c r="S61" s="66" t="s">
        <v>115</v>
      </c>
      <c r="T61" s="66" t="s">
        <v>115</v>
      </c>
      <c r="U61" s="66" t="s">
        <v>115</v>
      </c>
      <c r="V61" s="66" t="s">
        <v>115</v>
      </c>
      <c r="W61" s="66" t="s">
        <v>115</v>
      </c>
      <c r="X61" s="66" t="s">
        <v>115</v>
      </c>
      <c r="Y61" s="66" t="s">
        <v>115</v>
      </c>
      <c r="Z61" s="66" t="s">
        <v>115</v>
      </c>
      <c r="AA61" s="66" t="s">
        <v>115</v>
      </c>
      <c r="AB61" s="66" t="s">
        <v>115</v>
      </c>
      <c r="AC61" s="66" t="s">
        <v>115</v>
      </c>
      <c r="AD61" s="66" t="s">
        <v>115</v>
      </c>
      <c r="AE61" s="66" t="s">
        <v>115</v>
      </c>
      <c r="AF61" s="67">
        <v>131649771</v>
      </c>
      <c r="AG61" s="66" t="s">
        <v>115</v>
      </c>
      <c r="AH61" s="66" t="s">
        <v>116</v>
      </c>
      <c r="AI61" s="66" t="s">
        <v>115</v>
      </c>
      <c r="AJ61" s="66" t="s">
        <v>115</v>
      </c>
      <c r="AK61" s="66" t="s">
        <v>115</v>
      </c>
      <c r="AL61" s="66" t="s">
        <v>115</v>
      </c>
      <c r="AM61" s="66" t="s">
        <v>115</v>
      </c>
      <c r="AN61" s="66" t="s">
        <v>115</v>
      </c>
      <c r="AO61" s="66" t="s">
        <v>115</v>
      </c>
      <c r="AP61" s="66" t="s">
        <v>115</v>
      </c>
      <c r="AQ61" s="66" t="s">
        <v>115</v>
      </c>
      <c r="AR61" s="66" t="s">
        <v>115</v>
      </c>
      <c r="AS61" s="66" t="s">
        <v>115</v>
      </c>
      <c r="AT61" s="66" t="s">
        <v>115</v>
      </c>
      <c r="AU61" s="66" t="s">
        <v>115</v>
      </c>
      <c r="AV61" s="66" t="s">
        <v>115</v>
      </c>
      <c r="AW61" s="66" t="s">
        <v>115</v>
      </c>
      <c r="AX61" s="66" t="s">
        <v>115</v>
      </c>
      <c r="AY61" s="66" t="s">
        <v>115</v>
      </c>
      <c r="AZ61" s="66" t="s">
        <v>115</v>
      </c>
      <c r="BA61" s="66" t="s">
        <v>115</v>
      </c>
      <c r="BB61" s="66" t="s">
        <v>115</v>
      </c>
      <c r="BC61" s="66" t="s">
        <v>115</v>
      </c>
      <c r="BD61" s="66" t="s">
        <v>115</v>
      </c>
      <c r="BE61" s="66" t="s">
        <v>115</v>
      </c>
      <c r="BF61" s="66" t="s">
        <v>115</v>
      </c>
      <c r="BG61" s="66" t="s">
        <v>115</v>
      </c>
      <c r="BH61" s="66" t="s">
        <v>115</v>
      </c>
      <c r="BI61" s="66" t="s">
        <v>115</v>
      </c>
      <c r="BJ61" s="66" t="s">
        <v>115</v>
      </c>
      <c r="BK61" s="66" t="s">
        <v>115</v>
      </c>
      <c r="BL61" s="66" t="s">
        <v>115</v>
      </c>
      <c r="BM61" s="67">
        <v>66489783</v>
      </c>
      <c r="BN61" s="66" t="s">
        <v>115</v>
      </c>
      <c r="BO61" s="66" t="s">
        <v>116</v>
      </c>
      <c r="BP61" s="59"/>
      <c r="BQ61" s="59"/>
      <c r="BR61" s="59"/>
      <c r="BS61" s="59"/>
      <c r="BT61" s="59"/>
    </row>
    <row r="62" spans="1:72" x14ac:dyDescent="0.25">
      <c r="A62" s="65" t="s">
        <v>161</v>
      </c>
      <c r="B62" s="67">
        <v>10812582</v>
      </c>
      <c r="C62" s="67">
        <v>11047907</v>
      </c>
      <c r="D62" s="67">
        <v>10783342</v>
      </c>
      <c r="E62" s="67">
        <v>10412635</v>
      </c>
      <c r="F62" s="67">
        <v>10040115</v>
      </c>
      <c r="G62" s="67">
        <v>10292449</v>
      </c>
      <c r="H62" s="67">
        <v>10961473</v>
      </c>
      <c r="I62" s="67">
        <v>11351510</v>
      </c>
      <c r="J62" s="67">
        <v>12136792</v>
      </c>
      <c r="K62" s="67">
        <v>12487903</v>
      </c>
      <c r="L62" s="67">
        <v>13627723</v>
      </c>
      <c r="M62" s="67">
        <v>13753080</v>
      </c>
      <c r="N62" s="67">
        <v>13869265</v>
      </c>
      <c r="O62" s="67">
        <v>14120202</v>
      </c>
      <c r="P62" s="67">
        <v>14759589</v>
      </c>
      <c r="Q62" s="67">
        <v>15510458</v>
      </c>
      <c r="R62" s="67">
        <v>20609364</v>
      </c>
      <c r="S62" s="67">
        <v>22587781</v>
      </c>
      <c r="T62" s="67">
        <v>24066883</v>
      </c>
      <c r="U62" s="67">
        <v>24589713</v>
      </c>
      <c r="V62" s="67">
        <v>25422847</v>
      </c>
      <c r="W62" s="67">
        <v>25837226</v>
      </c>
      <c r="X62" s="67">
        <v>26480552</v>
      </c>
      <c r="Y62" s="67">
        <v>27070833</v>
      </c>
      <c r="Z62" s="67">
        <v>27401498</v>
      </c>
      <c r="AA62" s="67">
        <v>28087514</v>
      </c>
      <c r="AB62" s="67">
        <v>28329015</v>
      </c>
      <c r="AC62" s="67">
        <v>28967603</v>
      </c>
      <c r="AD62" s="67">
        <v>29629805</v>
      </c>
      <c r="AE62" s="67">
        <v>30022335</v>
      </c>
      <c r="AF62" s="67">
        <v>31691628</v>
      </c>
      <c r="AG62" s="67">
        <v>31293066</v>
      </c>
      <c r="AH62" s="66">
        <v>-1.3</v>
      </c>
      <c r="AI62" s="67">
        <v>10812582</v>
      </c>
      <c r="AJ62" s="67">
        <v>11047907</v>
      </c>
      <c r="AK62" s="67">
        <v>10783342</v>
      </c>
      <c r="AL62" s="67">
        <v>10412635</v>
      </c>
      <c r="AM62" s="67">
        <v>10040115</v>
      </c>
      <c r="AN62" s="67">
        <v>10292449</v>
      </c>
      <c r="AO62" s="67">
        <v>10961473</v>
      </c>
      <c r="AP62" s="67">
        <v>11351510</v>
      </c>
      <c r="AQ62" s="67">
        <v>12136792</v>
      </c>
      <c r="AR62" s="67">
        <v>12487903</v>
      </c>
      <c r="AS62" s="67">
        <v>13627723</v>
      </c>
      <c r="AT62" s="67">
        <v>13753080</v>
      </c>
      <c r="AU62" s="67">
        <v>13869265</v>
      </c>
      <c r="AV62" s="67">
        <v>14120202</v>
      </c>
      <c r="AW62" s="67">
        <v>14759589</v>
      </c>
      <c r="AX62" s="67">
        <v>15510458</v>
      </c>
      <c r="AY62" s="67">
        <v>20609364</v>
      </c>
      <c r="AZ62" s="67">
        <v>22587781</v>
      </c>
      <c r="BA62" s="67">
        <v>24066883</v>
      </c>
      <c r="BB62" s="67">
        <v>24589713</v>
      </c>
      <c r="BC62" s="67">
        <v>25422847</v>
      </c>
      <c r="BD62" s="67">
        <v>25837226</v>
      </c>
      <c r="BE62" s="67">
        <v>26480552</v>
      </c>
      <c r="BF62" s="67">
        <v>27070833</v>
      </c>
      <c r="BG62" s="67">
        <v>27401498</v>
      </c>
      <c r="BH62" s="67">
        <v>28087514</v>
      </c>
      <c r="BI62" s="67">
        <v>28329015</v>
      </c>
      <c r="BJ62" s="67">
        <v>28967603</v>
      </c>
      <c r="BK62" s="67">
        <v>29629805</v>
      </c>
      <c r="BL62" s="67">
        <v>30022335</v>
      </c>
      <c r="BM62" s="67">
        <v>31691628</v>
      </c>
      <c r="BN62" s="67">
        <v>31293066</v>
      </c>
      <c r="BO62" s="66">
        <v>-1.3</v>
      </c>
      <c r="BP62" s="59"/>
      <c r="BQ62" s="59"/>
      <c r="BR62" s="59"/>
      <c r="BS62" s="59"/>
      <c r="BT62" s="59"/>
    </row>
    <row r="63" spans="1:72" x14ac:dyDescent="0.25">
      <c r="A63" s="65" t="s">
        <v>128</v>
      </c>
      <c r="B63" s="67">
        <v>100038603</v>
      </c>
      <c r="C63" s="67">
        <v>108292997</v>
      </c>
      <c r="D63" s="67">
        <v>111289205</v>
      </c>
      <c r="E63" s="67">
        <v>112359437</v>
      </c>
      <c r="F63" s="67">
        <v>112332115</v>
      </c>
      <c r="G63" s="67">
        <v>119291657</v>
      </c>
      <c r="H63" s="67">
        <v>130679153</v>
      </c>
      <c r="I63" s="67">
        <v>139958629</v>
      </c>
      <c r="J63" s="67">
        <v>154953370</v>
      </c>
      <c r="K63" s="67">
        <v>163232494</v>
      </c>
      <c r="L63" s="67">
        <v>186586863</v>
      </c>
      <c r="M63" s="67">
        <v>196524465</v>
      </c>
      <c r="N63" s="67">
        <v>205658281</v>
      </c>
      <c r="O63" s="67">
        <v>214011279</v>
      </c>
      <c r="P63" s="67">
        <v>231873220</v>
      </c>
      <c r="Q63" s="67">
        <v>252239705</v>
      </c>
      <c r="R63" s="67">
        <v>339754476</v>
      </c>
      <c r="S63" s="67">
        <v>382324621</v>
      </c>
      <c r="T63" s="67">
        <v>415587419</v>
      </c>
      <c r="U63" s="67">
        <v>457087273</v>
      </c>
      <c r="V63" s="67">
        <v>477855868</v>
      </c>
      <c r="W63" s="67">
        <v>490699539</v>
      </c>
      <c r="X63" s="67">
        <v>526514454</v>
      </c>
      <c r="Y63" s="67">
        <v>553542772</v>
      </c>
      <c r="Z63" s="67">
        <v>575126918</v>
      </c>
      <c r="AA63" s="67">
        <v>605152093</v>
      </c>
      <c r="AB63" s="67">
        <v>619856114</v>
      </c>
      <c r="AC63" s="67">
        <v>644989570</v>
      </c>
      <c r="AD63" s="67">
        <v>680495999</v>
      </c>
      <c r="AE63" s="67">
        <v>718890477</v>
      </c>
      <c r="AF63" s="67">
        <v>774017713</v>
      </c>
      <c r="AG63" s="67">
        <v>791161174</v>
      </c>
      <c r="AH63" s="66">
        <v>2.2000000000000002</v>
      </c>
      <c r="AI63" s="67">
        <v>100038603</v>
      </c>
      <c r="AJ63" s="67">
        <v>103928020</v>
      </c>
      <c r="AK63" s="67">
        <v>103717805</v>
      </c>
      <c r="AL63" s="67">
        <v>101590811</v>
      </c>
      <c r="AM63" s="67">
        <v>99058302</v>
      </c>
      <c r="AN63" s="67">
        <v>102308454</v>
      </c>
      <c r="AO63" s="67">
        <v>108899294</v>
      </c>
      <c r="AP63" s="67">
        <v>113972825</v>
      </c>
      <c r="AQ63" s="67">
        <v>123567281</v>
      </c>
      <c r="AR63" s="67">
        <v>128025485</v>
      </c>
      <c r="AS63" s="67">
        <v>141568181</v>
      </c>
      <c r="AT63" s="67">
        <v>145036506</v>
      </c>
      <c r="AU63" s="67">
        <v>149460960</v>
      </c>
      <c r="AV63" s="67">
        <v>151996647</v>
      </c>
      <c r="AW63" s="67">
        <v>160465896</v>
      </c>
      <c r="AX63" s="67">
        <v>168835144</v>
      </c>
      <c r="AY63" s="67">
        <v>220333642</v>
      </c>
      <c r="AZ63" s="67">
        <v>241062182</v>
      </c>
      <c r="BA63" s="67">
        <v>252329945</v>
      </c>
      <c r="BB63" s="67">
        <v>278541909</v>
      </c>
      <c r="BC63" s="67">
        <v>286484333</v>
      </c>
      <c r="BD63" s="67">
        <v>285124660</v>
      </c>
      <c r="BE63" s="67">
        <v>299666735</v>
      </c>
      <c r="BF63" s="67">
        <v>310630063</v>
      </c>
      <c r="BG63" s="67">
        <v>317574223</v>
      </c>
      <c r="BH63" s="67">
        <v>333784938</v>
      </c>
      <c r="BI63" s="67">
        <v>337612263</v>
      </c>
      <c r="BJ63" s="67">
        <v>343994437</v>
      </c>
      <c r="BK63" s="67">
        <v>354240499</v>
      </c>
      <c r="BL63" s="67">
        <v>367718914</v>
      </c>
      <c r="BM63" s="67">
        <v>390918037</v>
      </c>
      <c r="BN63" s="67">
        <v>381650349</v>
      </c>
      <c r="BO63" s="66">
        <v>-2.4</v>
      </c>
      <c r="BP63" s="59"/>
      <c r="BQ63" s="59"/>
      <c r="BR63" s="59"/>
      <c r="BS63" s="59"/>
      <c r="BT63" s="59"/>
    </row>
    <row r="64" spans="1:72" x14ac:dyDescent="0.25">
      <c r="A64" s="65" t="s">
        <v>162</v>
      </c>
      <c r="B64" s="67">
        <v>5082575</v>
      </c>
      <c r="C64" s="67">
        <v>5333413</v>
      </c>
      <c r="D64" s="67">
        <v>5535811</v>
      </c>
      <c r="E64" s="67">
        <v>5688191</v>
      </c>
      <c r="F64" s="67">
        <v>5891912</v>
      </c>
      <c r="G64" s="67">
        <v>6598033</v>
      </c>
      <c r="H64" s="67">
        <v>7365955</v>
      </c>
      <c r="I64" s="67">
        <v>8307938</v>
      </c>
      <c r="J64" s="67">
        <v>8941171</v>
      </c>
      <c r="K64" s="67">
        <v>9459189</v>
      </c>
      <c r="L64" s="67">
        <v>10608572</v>
      </c>
      <c r="M64" s="67">
        <v>10779279</v>
      </c>
      <c r="N64" s="67">
        <v>10702502</v>
      </c>
      <c r="O64" s="67">
        <v>10975002</v>
      </c>
      <c r="P64" s="67">
        <v>11691859</v>
      </c>
      <c r="Q64" s="67">
        <v>12660754</v>
      </c>
      <c r="R64" s="67">
        <v>13749185</v>
      </c>
      <c r="S64" s="67">
        <v>15011961</v>
      </c>
      <c r="T64" s="67">
        <v>15015435</v>
      </c>
      <c r="U64" s="67">
        <v>15320332</v>
      </c>
      <c r="V64" s="67">
        <v>16180397</v>
      </c>
      <c r="W64" s="67">
        <v>16785141</v>
      </c>
      <c r="X64" s="67">
        <v>17772267</v>
      </c>
      <c r="Y64" s="67">
        <v>18507324</v>
      </c>
      <c r="Z64" s="67">
        <v>19018684</v>
      </c>
      <c r="AA64" s="67">
        <v>19661104</v>
      </c>
      <c r="AB64" s="67">
        <v>19966525</v>
      </c>
      <c r="AC64" s="67">
        <v>20929431</v>
      </c>
      <c r="AD64" s="67">
        <v>21792987</v>
      </c>
      <c r="AE64" s="67">
        <v>22416436</v>
      </c>
      <c r="AF64" s="67">
        <v>23057234</v>
      </c>
      <c r="AG64" s="67">
        <v>23798351</v>
      </c>
      <c r="AH64" s="66">
        <v>3.2</v>
      </c>
      <c r="AI64" s="67">
        <v>5082575</v>
      </c>
      <c r="AJ64" s="67">
        <v>5333413</v>
      </c>
      <c r="AK64" s="67">
        <v>5535811</v>
      </c>
      <c r="AL64" s="67">
        <v>5688191</v>
      </c>
      <c r="AM64" s="67">
        <v>5891912</v>
      </c>
      <c r="AN64" s="67">
        <v>6598033</v>
      </c>
      <c r="AO64" s="67">
        <v>7365955</v>
      </c>
      <c r="AP64" s="67">
        <v>8307938</v>
      </c>
      <c r="AQ64" s="67">
        <v>8941171</v>
      </c>
      <c r="AR64" s="67">
        <v>9459189</v>
      </c>
      <c r="AS64" s="67">
        <v>10608572</v>
      </c>
      <c r="AT64" s="67">
        <v>10779279</v>
      </c>
      <c r="AU64" s="67">
        <v>10702502</v>
      </c>
      <c r="AV64" s="67">
        <v>10975002</v>
      </c>
      <c r="AW64" s="67">
        <v>11691859</v>
      </c>
      <c r="AX64" s="67">
        <v>12660754</v>
      </c>
      <c r="AY64" s="67">
        <v>13749185</v>
      </c>
      <c r="AZ64" s="67">
        <v>15011961</v>
      </c>
      <c r="BA64" s="67">
        <v>15015435</v>
      </c>
      <c r="BB64" s="67">
        <v>15320332</v>
      </c>
      <c r="BC64" s="67">
        <v>16180397</v>
      </c>
      <c r="BD64" s="67">
        <v>16785141</v>
      </c>
      <c r="BE64" s="67">
        <v>17772267</v>
      </c>
      <c r="BF64" s="67">
        <v>18507324</v>
      </c>
      <c r="BG64" s="67">
        <v>19018684</v>
      </c>
      <c r="BH64" s="67">
        <v>19661104</v>
      </c>
      <c r="BI64" s="67">
        <v>19966525</v>
      </c>
      <c r="BJ64" s="67">
        <v>20929431</v>
      </c>
      <c r="BK64" s="67">
        <v>21792987</v>
      </c>
      <c r="BL64" s="67">
        <v>22416436</v>
      </c>
      <c r="BM64" s="67">
        <v>23057234</v>
      </c>
      <c r="BN64" s="67">
        <v>23798351</v>
      </c>
      <c r="BO64" s="66">
        <v>3.2</v>
      </c>
      <c r="BP64" s="59"/>
      <c r="BQ64" s="59"/>
      <c r="BR64" s="59"/>
      <c r="BS64" s="59"/>
      <c r="BT64" s="59"/>
    </row>
    <row r="65" spans="1:72" x14ac:dyDescent="0.25">
      <c r="A65" s="65" t="s">
        <v>128</v>
      </c>
      <c r="B65" s="67">
        <v>19686539</v>
      </c>
      <c r="C65" s="67">
        <v>21359312</v>
      </c>
      <c r="D65" s="67">
        <v>23139399</v>
      </c>
      <c r="E65" s="67">
        <v>24649668</v>
      </c>
      <c r="F65" s="67">
        <v>38639292</v>
      </c>
      <c r="G65" s="67">
        <v>45715361</v>
      </c>
      <c r="H65" s="67">
        <v>53203171</v>
      </c>
      <c r="I65" s="67">
        <v>61557689</v>
      </c>
      <c r="J65" s="67">
        <v>68702700</v>
      </c>
      <c r="K65" s="67">
        <v>75078976</v>
      </c>
      <c r="L65" s="67">
        <v>89964021</v>
      </c>
      <c r="M65" s="67">
        <v>93559363</v>
      </c>
      <c r="N65" s="67">
        <v>93459494</v>
      </c>
      <c r="O65" s="67">
        <v>97768201</v>
      </c>
      <c r="P65" s="67">
        <v>110462387</v>
      </c>
      <c r="Q65" s="67">
        <v>124829069</v>
      </c>
      <c r="R65" s="67">
        <v>144403839</v>
      </c>
      <c r="S65" s="67">
        <v>167186633</v>
      </c>
      <c r="T65" s="67">
        <v>168110210</v>
      </c>
      <c r="U65" s="67">
        <v>174649879</v>
      </c>
      <c r="V65" s="67">
        <v>190745678</v>
      </c>
      <c r="W65" s="67">
        <v>201612206</v>
      </c>
      <c r="X65" s="67">
        <v>223597024</v>
      </c>
      <c r="Y65" s="67">
        <v>243327448</v>
      </c>
      <c r="Z65" s="67">
        <v>261155940</v>
      </c>
      <c r="AA65" s="67">
        <v>277411075</v>
      </c>
      <c r="AB65" s="67">
        <v>285939053</v>
      </c>
      <c r="AC65" s="67">
        <v>309539629</v>
      </c>
      <c r="AD65" s="67">
        <v>337046241</v>
      </c>
      <c r="AE65" s="67">
        <v>360038769</v>
      </c>
      <c r="AF65" s="67">
        <v>374166924</v>
      </c>
      <c r="AG65" s="67">
        <v>412830233</v>
      </c>
      <c r="AH65" s="66">
        <v>10.3</v>
      </c>
      <c r="AI65" s="67">
        <v>19686539</v>
      </c>
      <c r="AJ65" s="67">
        <v>20498380</v>
      </c>
      <c r="AK65" s="67">
        <v>21565144</v>
      </c>
      <c r="AL65" s="67">
        <v>22287222</v>
      </c>
      <c r="AM65" s="67">
        <v>34073450</v>
      </c>
      <c r="AN65" s="67">
        <v>39206999</v>
      </c>
      <c r="AO65" s="67">
        <v>44335976</v>
      </c>
      <c r="AP65" s="67">
        <v>50128411</v>
      </c>
      <c r="AQ65" s="67">
        <v>54786842</v>
      </c>
      <c r="AR65" s="67">
        <v>58885471</v>
      </c>
      <c r="AS65" s="67">
        <v>68257983</v>
      </c>
      <c r="AT65" s="67">
        <v>69047500</v>
      </c>
      <c r="AU65" s="67">
        <v>67921144</v>
      </c>
      <c r="AV65" s="67">
        <v>69437643</v>
      </c>
      <c r="AW65" s="67">
        <v>76444558</v>
      </c>
      <c r="AX65" s="67">
        <v>83553594</v>
      </c>
      <c r="AY65" s="67">
        <v>93647107</v>
      </c>
      <c r="AZ65" s="67">
        <v>105414018</v>
      </c>
      <c r="BA65" s="67">
        <v>102070559</v>
      </c>
      <c r="BB65" s="67">
        <v>106428933</v>
      </c>
      <c r="BC65" s="67">
        <v>114355922</v>
      </c>
      <c r="BD65" s="67">
        <v>117148289</v>
      </c>
      <c r="BE65" s="67">
        <v>127260685</v>
      </c>
      <c r="BF65" s="67">
        <v>136547389</v>
      </c>
      <c r="BG65" s="67">
        <v>144205378</v>
      </c>
      <c r="BH65" s="67">
        <v>153012176</v>
      </c>
      <c r="BI65" s="67">
        <v>155740225</v>
      </c>
      <c r="BJ65" s="67">
        <v>165087802</v>
      </c>
      <c r="BK65" s="67">
        <v>175453535</v>
      </c>
      <c r="BL65" s="67">
        <v>184163053</v>
      </c>
      <c r="BM65" s="67">
        <v>188973194</v>
      </c>
      <c r="BN65" s="67">
        <v>199146277</v>
      </c>
      <c r="BO65" s="66">
        <v>5.4</v>
      </c>
      <c r="BP65" s="59"/>
      <c r="BQ65" s="59"/>
      <c r="BR65" s="59"/>
      <c r="BS65" s="59"/>
      <c r="BT65" s="59"/>
    </row>
    <row r="66" spans="1:72" x14ac:dyDescent="0.25">
      <c r="A66" s="65" t="s">
        <v>163</v>
      </c>
      <c r="B66" s="67">
        <v>204053</v>
      </c>
      <c r="C66" s="67">
        <v>222057</v>
      </c>
      <c r="D66" s="67">
        <v>252629</v>
      </c>
      <c r="E66" s="67">
        <v>243928</v>
      </c>
      <c r="F66" s="67">
        <v>257240</v>
      </c>
      <c r="G66" s="67">
        <v>266129</v>
      </c>
      <c r="H66" s="67">
        <v>279004</v>
      </c>
      <c r="I66" s="67">
        <v>297534</v>
      </c>
      <c r="J66" s="67">
        <v>308284</v>
      </c>
      <c r="K66" s="67">
        <v>314486</v>
      </c>
      <c r="L66" s="67">
        <v>358391</v>
      </c>
      <c r="M66" s="67">
        <v>292006</v>
      </c>
      <c r="N66" s="67">
        <v>316931</v>
      </c>
      <c r="O66" s="67">
        <v>306393</v>
      </c>
      <c r="P66" s="67">
        <v>295313</v>
      </c>
      <c r="Q66" s="67">
        <v>303940</v>
      </c>
      <c r="R66" s="67">
        <v>329264</v>
      </c>
      <c r="S66" s="67">
        <v>343077</v>
      </c>
      <c r="T66" s="67">
        <v>371885</v>
      </c>
      <c r="U66" s="67">
        <v>396405</v>
      </c>
      <c r="V66" s="67">
        <v>415519</v>
      </c>
      <c r="W66" s="67">
        <v>445276</v>
      </c>
      <c r="X66" s="67">
        <v>475386</v>
      </c>
      <c r="Y66" s="67">
        <v>470341</v>
      </c>
      <c r="Z66" s="67">
        <v>453226</v>
      </c>
      <c r="AA66" s="67">
        <v>467971</v>
      </c>
      <c r="AB66" s="67">
        <v>476275</v>
      </c>
      <c r="AC66" s="67">
        <v>451529</v>
      </c>
      <c r="AD66" s="67">
        <v>455127</v>
      </c>
      <c r="AE66" s="67">
        <v>495579</v>
      </c>
      <c r="AF66" s="67">
        <v>455352</v>
      </c>
      <c r="AG66" s="67">
        <v>430205</v>
      </c>
      <c r="AH66" s="66">
        <v>-5.5</v>
      </c>
      <c r="AI66" s="67">
        <v>204053</v>
      </c>
      <c r="AJ66" s="67">
        <v>222057</v>
      </c>
      <c r="AK66" s="67">
        <v>252629</v>
      </c>
      <c r="AL66" s="67">
        <v>243928</v>
      </c>
      <c r="AM66" s="67">
        <v>257240</v>
      </c>
      <c r="AN66" s="67">
        <v>266129</v>
      </c>
      <c r="AO66" s="67">
        <v>279004</v>
      </c>
      <c r="AP66" s="67">
        <v>297534</v>
      </c>
      <c r="AQ66" s="67">
        <v>308284</v>
      </c>
      <c r="AR66" s="67">
        <v>314486</v>
      </c>
      <c r="AS66" s="67">
        <v>358391</v>
      </c>
      <c r="AT66" s="67">
        <v>292006</v>
      </c>
      <c r="AU66" s="67">
        <v>316931</v>
      </c>
      <c r="AV66" s="67">
        <v>306393</v>
      </c>
      <c r="AW66" s="67">
        <v>295313</v>
      </c>
      <c r="AX66" s="67">
        <v>303940</v>
      </c>
      <c r="AY66" s="67">
        <v>329264</v>
      </c>
      <c r="AZ66" s="67">
        <v>343077</v>
      </c>
      <c r="BA66" s="67">
        <v>371885</v>
      </c>
      <c r="BB66" s="67">
        <v>396405</v>
      </c>
      <c r="BC66" s="67">
        <v>415519</v>
      </c>
      <c r="BD66" s="67">
        <v>445276</v>
      </c>
      <c r="BE66" s="67">
        <v>475386</v>
      </c>
      <c r="BF66" s="67">
        <v>470341</v>
      </c>
      <c r="BG66" s="67">
        <v>453226</v>
      </c>
      <c r="BH66" s="67">
        <v>467971</v>
      </c>
      <c r="BI66" s="67">
        <v>476275</v>
      </c>
      <c r="BJ66" s="67">
        <v>451529</v>
      </c>
      <c r="BK66" s="67">
        <v>455127</v>
      </c>
      <c r="BL66" s="67">
        <v>495579</v>
      </c>
      <c r="BM66" s="67">
        <v>455352</v>
      </c>
      <c r="BN66" s="67">
        <v>430205</v>
      </c>
      <c r="BO66" s="66">
        <v>-5.5</v>
      </c>
      <c r="BP66" s="59"/>
      <c r="BQ66" s="59"/>
      <c r="BR66" s="59"/>
      <c r="BS66" s="59"/>
      <c r="BT66" s="59"/>
    </row>
    <row r="67" spans="1:72" x14ac:dyDescent="0.25">
      <c r="A67" s="65" t="s">
        <v>128</v>
      </c>
      <c r="B67" s="67">
        <v>7788924</v>
      </c>
      <c r="C67" s="67">
        <v>9609690</v>
      </c>
      <c r="D67" s="67">
        <v>11166790</v>
      </c>
      <c r="E67" s="67">
        <v>10657053</v>
      </c>
      <c r="F67" s="67">
        <v>11096943</v>
      </c>
      <c r="G67" s="67">
        <v>12284935</v>
      </c>
      <c r="H67" s="67">
        <v>11982578</v>
      </c>
      <c r="I67" s="67">
        <v>13170179</v>
      </c>
      <c r="J67" s="67">
        <v>13455924</v>
      </c>
      <c r="K67" s="67">
        <v>14136544</v>
      </c>
      <c r="L67" s="67">
        <v>15239672</v>
      </c>
      <c r="M67" s="67">
        <v>13944765</v>
      </c>
      <c r="N67" s="67">
        <v>14936779</v>
      </c>
      <c r="O67" s="67">
        <v>15076406</v>
      </c>
      <c r="P67" s="67">
        <v>15446376</v>
      </c>
      <c r="Q67" s="67">
        <v>16275890</v>
      </c>
      <c r="R67" s="67">
        <v>18154653</v>
      </c>
      <c r="S67" s="67">
        <v>19888233</v>
      </c>
      <c r="T67" s="67">
        <v>22891602</v>
      </c>
      <c r="U67" s="67">
        <v>24461966</v>
      </c>
      <c r="V67" s="67">
        <v>25823350</v>
      </c>
      <c r="W67" s="67">
        <v>28061251</v>
      </c>
      <c r="X67" s="67">
        <v>29633268</v>
      </c>
      <c r="Y67" s="67">
        <v>29022294</v>
      </c>
      <c r="Z67" s="67">
        <v>28173396</v>
      </c>
      <c r="AA67" s="67">
        <v>29340385</v>
      </c>
      <c r="AB67" s="67">
        <v>29187724</v>
      </c>
      <c r="AC67" s="67">
        <v>28162667</v>
      </c>
      <c r="AD67" s="67">
        <v>29715021</v>
      </c>
      <c r="AE67" s="67">
        <v>30867452</v>
      </c>
      <c r="AF67" s="67">
        <v>29622342</v>
      </c>
      <c r="AG67" s="67">
        <v>28104316</v>
      </c>
      <c r="AH67" s="66">
        <v>-5.0999999999999996</v>
      </c>
      <c r="AI67" s="67">
        <v>7788924</v>
      </c>
      <c r="AJ67" s="67">
        <v>9222351</v>
      </c>
      <c r="AK67" s="67">
        <v>10407074</v>
      </c>
      <c r="AL67" s="67">
        <v>9635672</v>
      </c>
      <c r="AM67" s="67">
        <v>9785664</v>
      </c>
      <c r="AN67" s="67">
        <v>10535965</v>
      </c>
      <c r="AO67" s="67">
        <v>9985482</v>
      </c>
      <c r="AP67" s="67">
        <v>10724901</v>
      </c>
      <c r="AQ67" s="67">
        <v>10730402</v>
      </c>
      <c r="AR67" s="67">
        <v>11087485</v>
      </c>
      <c r="AS67" s="67">
        <v>11562725</v>
      </c>
      <c r="AT67" s="67">
        <v>10291339</v>
      </c>
      <c r="AU67" s="67">
        <v>10855217</v>
      </c>
      <c r="AV67" s="67">
        <v>10707675</v>
      </c>
      <c r="AW67" s="67">
        <v>10689534</v>
      </c>
      <c r="AX67" s="67">
        <v>10894170</v>
      </c>
      <c r="AY67" s="67">
        <v>11773446</v>
      </c>
      <c r="AZ67" s="67">
        <v>12539869</v>
      </c>
      <c r="BA67" s="67">
        <v>13898969</v>
      </c>
      <c r="BB67" s="67">
        <v>14906743</v>
      </c>
      <c r="BC67" s="67">
        <v>15481625</v>
      </c>
      <c r="BD67" s="67">
        <v>16305201</v>
      </c>
      <c r="BE67" s="67">
        <v>16865833</v>
      </c>
      <c r="BF67" s="67">
        <v>16286360</v>
      </c>
      <c r="BG67" s="67">
        <v>15556817</v>
      </c>
      <c r="BH67" s="67">
        <v>16183334</v>
      </c>
      <c r="BI67" s="67">
        <v>15897453</v>
      </c>
      <c r="BJ67" s="67">
        <v>15020089</v>
      </c>
      <c r="BK67" s="67">
        <v>15468517</v>
      </c>
      <c r="BL67" s="67">
        <v>15788978</v>
      </c>
      <c r="BM67" s="67">
        <v>14960779</v>
      </c>
      <c r="BN67" s="67">
        <v>13557316</v>
      </c>
      <c r="BO67" s="66">
        <v>-9.4</v>
      </c>
      <c r="BP67" s="59"/>
      <c r="BQ67" s="59"/>
      <c r="BR67" s="59"/>
      <c r="BS67" s="59"/>
      <c r="BT67" s="59"/>
    </row>
    <row r="68" spans="1:72" x14ac:dyDescent="0.25">
      <c r="A68" s="65" t="s">
        <v>164</v>
      </c>
      <c r="B68" s="67">
        <v>322604</v>
      </c>
      <c r="C68" s="67">
        <v>328480</v>
      </c>
      <c r="D68" s="67">
        <v>351037</v>
      </c>
      <c r="E68" s="67">
        <v>367330</v>
      </c>
      <c r="F68" s="67">
        <v>431277</v>
      </c>
      <c r="G68" s="67">
        <v>505303</v>
      </c>
      <c r="H68" s="67">
        <v>503913</v>
      </c>
      <c r="I68" s="67">
        <v>568443</v>
      </c>
      <c r="J68" s="67">
        <v>539802</v>
      </c>
      <c r="K68" s="67">
        <v>578583</v>
      </c>
      <c r="L68" s="67">
        <v>527417</v>
      </c>
      <c r="M68" s="67">
        <v>611473</v>
      </c>
      <c r="N68" s="67">
        <v>670081</v>
      </c>
      <c r="O68" s="67">
        <v>712076</v>
      </c>
      <c r="P68" s="67">
        <v>829838</v>
      </c>
      <c r="Q68" s="67">
        <v>862791</v>
      </c>
      <c r="R68" s="67">
        <v>916899</v>
      </c>
      <c r="S68" s="67">
        <v>922895</v>
      </c>
      <c r="T68" s="67">
        <v>920078</v>
      </c>
      <c r="U68" s="67">
        <v>1119575</v>
      </c>
      <c r="V68" s="67">
        <v>1147033</v>
      </c>
      <c r="W68" s="67">
        <v>1229118</v>
      </c>
      <c r="X68" s="67">
        <v>1294259</v>
      </c>
      <c r="Y68" s="67">
        <v>1211607</v>
      </c>
      <c r="Z68" s="67">
        <v>1201450</v>
      </c>
      <c r="AA68" s="67">
        <v>1138112</v>
      </c>
      <c r="AB68" s="67">
        <v>1110108</v>
      </c>
      <c r="AC68" s="67">
        <v>1162526</v>
      </c>
      <c r="AD68" s="67">
        <v>1171273</v>
      </c>
      <c r="AE68" s="67">
        <v>1145393</v>
      </c>
      <c r="AF68" s="67">
        <v>1323044</v>
      </c>
      <c r="AG68" s="67">
        <v>1155701</v>
      </c>
      <c r="AH68" s="66">
        <v>-12.6</v>
      </c>
      <c r="AI68" s="67">
        <v>322604</v>
      </c>
      <c r="AJ68" s="67">
        <v>328480</v>
      </c>
      <c r="AK68" s="67">
        <v>351037</v>
      </c>
      <c r="AL68" s="67">
        <v>367330</v>
      </c>
      <c r="AM68" s="67">
        <v>431277</v>
      </c>
      <c r="AN68" s="67">
        <v>505303</v>
      </c>
      <c r="AO68" s="67">
        <v>503913</v>
      </c>
      <c r="AP68" s="67">
        <v>568443</v>
      </c>
      <c r="AQ68" s="67">
        <v>539802</v>
      </c>
      <c r="AR68" s="67">
        <v>578583</v>
      </c>
      <c r="AS68" s="67">
        <v>527417</v>
      </c>
      <c r="AT68" s="67">
        <v>611473</v>
      </c>
      <c r="AU68" s="67">
        <v>670081</v>
      </c>
      <c r="AV68" s="67">
        <v>712076</v>
      </c>
      <c r="AW68" s="67">
        <v>829838</v>
      </c>
      <c r="AX68" s="67">
        <v>862791</v>
      </c>
      <c r="AY68" s="67">
        <v>916899</v>
      </c>
      <c r="AZ68" s="67">
        <v>922895</v>
      </c>
      <c r="BA68" s="67">
        <v>920078</v>
      </c>
      <c r="BB68" s="67">
        <v>1119575</v>
      </c>
      <c r="BC68" s="67">
        <v>1147033</v>
      </c>
      <c r="BD68" s="67">
        <v>1229118</v>
      </c>
      <c r="BE68" s="67">
        <v>1294259</v>
      </c>
      <c r="BF68" s="67">
        <v>1211607</v>
      </c>
      <c r="BG68" s="67">
        <v>1201450</v>
      </c>
      <c r="BH68" s="67">
        <v>1138112</v>
      </c>
      <c r="BI68" s="67">
        <v>1110108</v>
      </c>
      <c r="BJ68" s="67">
        <v>1162526</v>
      </c>
      <c r="BK68" s="67">
        <v>1171273</v>
      </c>
      <c r="BL68" s="67">
        <v>1145393</v>
      </c>
      <c r="BM68" s="67">
        <v>1323044</v>
      </c>
      <c r="BN68" s="67">
        <v>1155701</v>
      </c>
      <c r="BO68" s="66">
        <v>-12.6</v>
      </c>
      <c r="BP68" s="59"/>
      <c r="BQ68" s="59"/>
      <c r="BR68" s="59"/>
      <c r="BS68" s="59"/>
      <c r="BT68" s="59"/>
    </row>
    <row r="69" spans="1:72" x14ac:dyDescent="0.25">
      <c r="A69" s="65" t="s">
        <v>128</v>
      </c>
      <c r="B69" s="67">
        <v>35573263</v>
      </c>
      <c r="C69" s="67">
        <v>40030770</v>
      </c>
      <c r="D69" s="67">
        <v>42117716</v>
      </c>
      <c r="E69" s="67">
        <v>44021921</v>
      </c>
      <c r="F69" s="67">
        <v>47045252</v>
      </c>
      <c r="G69" s="67">
        <v>49330982</v>
      </c>
      <c r="H69" s="67">
        <v>49749182</v>
      </c>
      <c r="I69" s="67">
        <v>51343546</v>
      </c>
      <c r="J69" s="67">
        <v>48297886</v>
      </c>
      <c r="K69" s="67">
        <v>49634620</v>
      </c>
      <c r="L69" s="67">
        <v>48096275</v>
      </c>
      <c r="M69" s="67">
        <v>54475064</v>
      </c>
      <c r="N69" s="67">
        <v>58126147</v>
      </c>
      <c r="O69" s="67">
        <v>62824777</v>
      </c>
      <c r="P69" s="67">
        <v>75011556</v>
      </c>
      <c r="Q69" s="67">
        <v>79451741</v>
      </c>
      <c r="R69" s="67">
        <v>80795920</v>
      </c>
      <c r="S69" s="67">
        <v>86369141</v>
      </c>
      <c r="T69" s="67">
        <v>97019034</v>
      </c>
      <c r="U69" s="67">
        <v>124079065</v>
      </c>
      <c r="V69" s="67">
        <v>144553116</v>
      </c>
      <c r="W69" s="67">
        <v>169083520</v>
      </c>
      <c r="X69" s="67">
        <v>189072930</v>
      </c>
      <c r="Y69" s="67">
        <v>189041342</v>
      </c>
      <c r="Z69" s="67">
        <v>196186760</v>
      </c>
      <c r="AA69" s="67">
        <v>197513363</v>
      </c>
      <c r="AB69" s="67">
        <v>185805020</v>
      </c>
      <c r="AC69" s="67">
        <v>213363983</v>
      </c>
      <c r="AD69" s="67">
        <v>209243963</v>
      </c>
      <c r="AE69" s="67">
        <v>212144847</v>
      </c>
      <c r="AF69" s="67">
        <v>224129910</v>
      </c>
      <c r="AG69" s="67">
        <v>185261326</v>
      </c>
      <c r="AH69" s="66">
        <v>-17.3</v>
      </c>
      <c r="AI69" s="67">
        <v>35573263</v>
      </c>
      <c r="AJ69" s="67">
        <v>38417246</v>
      </c>
      <c r="AK69" s="67">
        <v>39252298</v>
      </c>
      <c r="AL69" s="67">
        <v>39802822</v>
      </c>
      <c r="AM69" s="67">
        <v>41486113</v>
      </c>
      <c r="AN69" s="67">
        <v>42307875</v>
      </c>
      <c r="AO69" s="67">
        <v>41457652</v>
      </c>
      <c r="AP69" s="67">
        <v>41810705</v>
      </c>
      <c r="AQ69" s="67">
        <v>38515061</v>
      </c>
      <c r="AR69" s="67">
        <v>38929114</v>
      </c>
      <c r="AS69" s="67">
        <v>36491863</v>
      </c>
      <c r="AT69" s="67">
        <v>40202999</v>
      </c>
      <c r="AU69" s="67">
        <v>42242839</v>
      </c>
      <c r="AV69" s="67">
        <v>44619870</v>
      </c>
      <c r="AW69" s="67">
        <v>51911111</v>
      </c>
      <c r="AX69" s="67">
        <v>53180549</v>
      </c>
      <c r="AY69" s="67">
        <v>52396835</v>
      </c>
      <c r="AZ69" s="67">
        <v>54457214</v>
      </c>
      <c r="BA69" s="67">
        <v>58906517</v>
      </c>
      <c r="BB69" s="67">
        <v>75611862</v>
      </c>
      <c r="BC69" s="67">
        <v>86662540</v>
      </c>
      <c r="BD69" s="67">
        <v>98247252</v>
      </c>
      <c r="BE69" s="67">
        <v>107611229</v>
      </c>
      <c r="BF69" s="67">
        <v>106083806</v>
      </c>
      <c r="BG69" s="67">
        <v>108330624</v>
      </c>
      <c r="BH69" s="67">
        <v>108942837</v>
      </c>
      <c r="BI69" s="67">
        <v>101200991</v>
      </c>
      <c r="BJ69" s="67">
        <v>113794124</v>
      </c>
      <c r="BK69" s="67">
        <v>108924499</v>
      </c>
      <c r="BL69" s="67">
        <v>108513988</v>
      </c>
      <c r="BM69" s="67">
        <v>113196924</v>
      </c>
      <c r="BN69" s="67">
        <v>89368705</v>
      </c>
      <c r="BO69" s="66">
        <v>-21.1</v>
      </c>
      <c r="BP69" s="59"/>
      <c r="BQ69" s="59"/>
      <c r="BR69" s="59"/>
      <c r="BS69" s="59"/>
      <c r="BT69" s="59"/>
    </row>
    <row r="70" spans="1:72" x14ac:dyDescent="0.25">
      <c r="A70" s="65" t="s">
        <v>165</v>
      </c>
      <c r="B70" s="66" t="s">
        <v>115</v>
      </c>
      <c r="C70" s="66" t="s">
        <v>115</v>
      </c>
      <c r="D70" s="66" t="s">
        <v>115</v>
      </c>
      <c r="E70" s="66" t="s">
        <v>115</v>
      </c>
      <c r="F70" s="66" t="s">
        <v>115</v>
      </c>
      <c r="G70" s="66" t="s">
        <v>115</v>
      </c>
      <c r="H70" s="66" t="s">
        <v>115</v>
      </c>
      <c r="I70" s="66" t="s">
        <v>115</v>
      </c>
      <c r="J70" s="66" t="s">
        <v>115</v>
      </c>
      <c r="K70" s="66" t="s">
        <v>115</v>
      </c>
      <c r="L70" s="66" t="s">
        <v>115</v>
      </c>
      <c r="M70" s="66" t="s">
        <v>115</v>
      </c>
      <c r="N70" s="66" t="s">
        <v>115</v>
      </c>
      <c r="O70" s="66" t="s">
        <v>115</v>
      </c>
      <c r="P70" s="66" t="s">
        <v>115</v>
      </c>
      <c r="Q70" s="66" t="s">
        <v>115</v>
      </c>
      <c r="R70" s="66" t="s">
        <v>115</v>
      </c>
      <c r="S70" s="67">
        <v>271290</v>
      </c>
      <c r="T70" s="67">
        <v>341992</v>
      </c>
      <c r="U70" s="67">
        <v>490846</v>
      </c>
      <c r="V70" s="67">
        <v>634797</v>
      </c>
      <c r="W70" s="67">
        <v>699605</v>
      </c>
      <c r="X70" s="67">
        <v>769859</v>
      </c>
      <c r="Y70" s="67">
        <v>770756</v>
      </c>
      <c r="Z70" s="67">
        <v>740343</v>
      </c>
      <c r="AA70" s="67">
        <v>678073</v>
      </c>
      <c r="AB70" s="67">
        <v>603498</v>
      </c>
      <c r="AC70" s="67">
        <v>564943</v>
      </c>
      <c r="AD70" s="67">
        <v>547798</v>
      </c>
      <c r="AE70" s="67">
        <v>518174</v>
      </c>
      <c r="AF70" s="67">
        <v>510844</v>
      </c>
      <c r="AG70" s="67">
        <v>798188</v>
      </c>
      <c r="AH70" s="66">
        <v>56.2</v>
      </c>
      <c r="AI70" s="66" t="s">
        <v>115</v>
      </c>
      <c r="AJ70" s="66" t="s">
        <v>115</v>
      </c>
      <c r="AK70" s="66" t="s">
        <v>115</v>
      </c>
      <c r="AL70" s="66" t="s">
        <v>115</v>
      </c>
      <c r="AM70" s="66" t="s">
        <v>115</v>
      </c>
      <c r="AN70" s="66" t="s">
        <v>115</v>
      </c>
      <c r="AO70" s="66" t="s">
        <v>115</v>
      </c>
      <c r="AP70" s="66" t="s">
        <v>115</v>
      </c>
      <c r="AQ70" s="66" t="s">
        <v>115</v>
      </c>
      <c r="AR70" s="66" t="s">
        <v>115</v>
      </c>
      <c r="AS70" s="66" t="s">
        <v>115</v>
      </c>
      <c r="AT70" s="66" t="s">
        <v>115</v>
      </c>
      <c r="AU70" s="66" t="s">
        <v>115</v>
      </c>
      <c r="AV70" s="66" t="s">
        <v>115</v>
      </c>
      <c r="AW70" s="66" t="s">
        <v>115</v>
      </c>
      <c r="AX70" s="66" t="s">
        <v>115</v>
      </c>
      <c r="AY70" s="66" t="s">
        <v>115</v>
      </c>
      <c r="AZ70" s="67">
        <v>271290</v>
      </c>
      <c r="BA70" s="67">
        <v>341992</v>
      </c>
      <c r="BB70" s="67">
        <v>490846</v>
      </c>
      <c r="BC70" s="67">
        <v>634797</v>
      </c>
      <c r="BD70" s="67">
        <v>699605</v>
      </c>
      <c r="BE70" s="67">
        <v>769859</v>
      </c>
      <c r="BF70" s="67">
        <v>770756</v>
      </c>
      <c r="BG70" s="67">
        <v>740343</v>
      </c>
      <c r="BH70" s="67">
        <v>678073</v>
      </c>
      <c r="BI70" s="67">
        <v>603498</v>
      </c>
      <c r="BJ70" s="67">
        <v>564943</v>
      </c>
      <c r="BK70" s="67">
        <v>547798</v>
      </c>
      <c r="BL70" s="67">
        <v>518174</v>
      </c>
      <c r="BM70" s="67">
        <v>510844</v>
      </c>
      <c r="BN70" s="67">
        <v>798188</v>
      </c>
      <c r="BO70" s="66">
        <v>56.2</v>
      </c>
      <c r="BP70" s="59"/>
      <c r="BQ70" s="59"/>
      <c r="BR70" s="59"/>
      <c r="BS70" s="59"/>
      <c r="BT70" s="59"/>
    </row>
    <row r="71" spans="1:72" x14ac:dyDescent="0.25">
      <c r="A71" s="65" t="s">
        <v>128</v>
      </c>
      <c r="B71" s="66" t="s">
        <v>115</v>
      </c>
      <c r="C71" s="66" t="s">
        <v>115</v>
      </c>
      <c r="D71" s="66" t="s">
        <v>115</v>
      </c>
      <c r="E71" s="66" t="s">
        <v>115</v>
      </c>
      <c r="F71" s="66" t="s">
        <v>115</v>
      </c>
      <c r="G71" s="66" t="s">
        <v>115</v>
      </c>
      <c r="H71" s="66" t="s">
        <v>115</v>
      </c>
      <c r="I71" s="66" t="s">
        <v>115</v>
      </c>
      <c r="J71" s="66" t="s">
        <v>115</v>
      </c>
      <c r="K71" s="66" t="s">
        <v>115</v>
      </c>
      <c r="L71" s="66" t="s">
        <v>115</v>
      </c>
      <c r="M71" s="66" t="s">
        <v>115</v>
      </c>
      <c r="N71" s="66" t="s">
        <v>115</v>
      </c>
      <c r="O71" s="66" t="s">
        <v>115</v>
      </c>
      <c r="P71" s="66" t="s">
        <v>115</v>
      </c>
      <c r="Q71" s="66" t="s">
        <v>115</v>
      </c>
      <c r="R71" s="66" t="s">
        <v>115</v>
      </c>
      <c r="S71" s="67">
        <v>1881848</v>
      </c>
      <c r="T71" s="67">
        <v>4192002</v>
      </c>
      <c r="U71" s="67">
        <v>9115329</v>
      </c>
      <c r="V71" s="67">
        <v>10327231</v>
      </c>
      <c r="W71" s="67">
        <v>13796728</v>
      </c>
      <c r="X71" s="67">
        <v>12424870</v>
      </c>
      <c r="Y71" s="67">
        <v>10013641</v>
      </c>
      <c r="Z71" s="67">
        <v>9228543</v>
      </c>
      <c r="AA71" s="67">
        <v>6954736</v>
      </c>
      <c r="AB71" s="67">
        <v>5424398</v>
      </c>
      <c r="AC71" s="67">
        <v>6247497</v>
      </c>
      <c r="AD71" s="67">
        <v>4766232</v>
      </c>
      <c r="AE71" s="67">
        <v>5460270</v>
      </c>
      <c r="AF71" s="67">
        <v>4953787</v>
      </c>
      <c r="AG71" s="67">
        <v>6955173</v>
      </c>
      <c r="AH71" s="66">
        <v>40.4</v>
      </c>
      <c r="AI71" s="66" t="s">
        <v>115</v>
      </c>
      <c r="AJ71" s="66" t="s">
        <v>115</v>
      </c>
      <c r="AK71" s="66" t="s">
        <v>115</v>
      </c>
      <c r="AL71" s="66" t="s">
        <v>115</v>
      </c>
      <c r="AM71" s="66" t="s">
        <v>115</v>
      </c>
      <c r="AN71" s="66" t="s">
        <v>115</v>
      </c>
      <c r="AO71" s="66" t="s">
        <v>115</v>
      </c>
      <c r="AP71" s="66" t="s">
        <v>115</v>
      </c>
      <c r="AQ71" s="66" t="s">
        <v>115</v>
      </c>
      <c r="AR71" s="66" t="s">
        <v>115</v>
      </c>
      <c r="AS71" s="66" t="s">
        <v>115</v>
      </c>
      <c r="AT71" s="66" t="s">
        <v>115</v>
      </c>
      <c r="AU71" s="66" t="s">
        <v>115</v>
      </c>
      <c r="AV71" s="66" t="s">
        <v>115</v>
      </c>
      <c r="AW71" s="66" t="s">
        <v>115</v>
      </c>
      <c r="AX71" s="66" t="s">
        <v>115</v>
      </c>
      <c r="AY71" s="66" t="s">
        <v>115</v>
      </c>
      <c r="AZ71" s="67">
        <v>1186537</v>
      </c>
      <c r="BA71" s="67">
        <v>2545235</v>
      </c>
      <c r="BB71" s="67">
        <v>5554740</v>
      </c>
      <c r="BC71" s="67">
        <v>6191385</v>
      </c>
      <c r="BD71" s="67">
        <v>8016693</v>
      </c>
      <c r="BE71" s="67">
        <v>7071639</v>
      </c>
      <c r="BF71" s="67">
        <v>5619327</v>
      </c>
      <c r="BG71" s="67">
        <v>5095827</v>
      </c>
      <c r="BH71" s="67">
        <v>3836038</v>
      </c>
      <c r="BI71" s="67">
        <v>2954465</v>
      </c>
      <c r="BJ71" s="67">
        <v>3331998</v>
      </c>
      <c r="BK71" s="67">
        <v>2481120</v>
      </c>
      <c r="BL71" s="67">
        <v>2792977</v>
      </c>
      <c r="BM71" s="67">
        <v>2501913</v>
      </c>
      <c r="BN71" s="67">
        <v>3355124</v>
      </c>
      <c r="BO71" s="66">
        <v>34.1</v>
      </c>
      <c r="BP71" s="59"/>
      <c r="BQ71" s="59"/>
      <c r="BR71" s="59"/>
      <c r="BS71" s="59"/>
      <c r="BT71" s="59"/>
    </row>
    <row r="72" spans="1:72" x14ac:dyDescent="0.25">
      <c r="A72" s="65" t="s">
        <v>166</v>
      </c>
      <c r="B72" s="66" t="s">
        <v>115</v>
      </c>
      <c r="C72" s="66" t="s">
        <v>115</v>
      </c>
      <c r="D72" s="66" t="s">
        <v>115</v>
      </c>
      <c r="E72" s="66" t="s">
        <v>115</v>
      </c>
      <c r="F72" s="66" t="s">
        <v>115</v>
      </c>
      <c r="G72" s="66" t="s">
        <v>115</v>
      </c>
      <c r="H72" s="66" t="s">
        <v>115</v>
      </c>
      <c r="I72" s="66" t="s">
        <v>115</v>
      </c>
      <c r="J72" s="66" t="s">
        <v>115</v>
      </c>
      <c r="K72" s="66" t="s">
        <v>115</v>
      </c>
      <c r="L72" s="66" t="s">
        <v>115</v>
      </c>
      <c r="M72" s="66" t="s">
        <v>115</v>
      </c>
      <c r="N72" s="66" t="s">
        <v>115</v>
      </c>
      <c r="O72" s="66" t="s">
        <v>115</v>
      </c>
      <c r="P72" s="66" t="s">
        <v>115</v>
      </c>
      <c r="Q72" s="66" t="s">
        <v>115</v>
      </c>
      <c r="R72" s="66" t="s">
        <v>115</v>
      </c>
      <c r="S72" s="66" t="s">
        <v>115</v>
      </c>
      <c r="T72" s="66" t="s">
        <v>115</v>
      </c>
      <c r="U72" s="66" t="s">
        <v>115</v>
      </c>
      <c r="V72" s="67">
        <v>266188</v>
      </c>
      <c r="W72" s="67">
        <v>317328</v>
      </c>
      <c r="X72" s="67">
        <v>213243</v>
      </c>
      <c r="Y72" s="67">
        <v>267565</v>
      </c>
      <c r="Z72" s="67">
        <v>298878</v>
      </c>
      <c r="AA72" s="67">
        <v>267614</v>
      </c>
      <c r="AB72" s="67">
        <v>300921</v>
      </c>
      <c r="AC72" s="67">
        <v>287867</v>
      </c>
      <c r="AD72" s="67">
        <v>293160</v>
      </c>
      <c r="AE72" s="67">
        <v>492627</v>
      </c>
      <c r="AF72" s="67">
        <v>531695</v>
      </c>
      <c r="AG72" s="67">
        <v>533041</v>
      </c>
      <c r="AH72" s="66">
        <v>0.3</v>
      </c>
      <c r="AI72" s="66" t="s">
        <v>115</v>
      </c>
      <c r="AJ72" s="66" t="s">
        <v>115</v>
      </c>
      <c r="AK72" s="66" t="s">
        <v>115</v>
      </c>
      <c r="AL72" s="66" t="s">
        <v>115</v>
      </c>
      <c r="AM72" s="66" t="s">
        <v>115</v>
      </c>
      <c r="AN72" s="66" t="s">
        <v>115</v>
      </c>
      <c r="AO72" s="66" t="s">
        <v>115</v>
      </c>
      <c r="AP72" s="66" t="s">
        <v>115</v>
      </c>
      <c r="AQ72" s="66" t="s">
        <v>115</v>
      </c>
      <c r="AR72" s="66" t="s">
        <v>115</v>
      </c>
      <c r="AS72" s="66" t="s">
        <v>115</v>
      </c>
      <c r="AT72" s="66" t="s">
        <v>115</v>
      </c>
      <c r="AU72" s="66" t="s">
        <v>115</v>
      </c>
      <c r="AV72" s="66" t="s">
        <v>115</v>
      </c>
      <c r="AW72" s="66" t="s">
        <v>115</v>
      </c>
      <c r="AX72" s="66" t="s">
        <v>115</v>
      </c>
      <c r="AY72" s="66" t="s">
        <v>115</v>
      </c>
      <c r="AZ72" s="66" t="s">
        <v>115</v>
      </c>
      <c r="BA72" s="66" t="s">
        <v>115</v>
      </c>
      <c r="BB72" s="66" t="s">
        <v>115</v>
      </c>
      <c r="BC72" s="67">
        <v>266188</v>
      </c>
      <c r="BD72" s="67">
        <v>317328</v>
      </c>
      <c r="BE72" s="67">
        <v>213243</v>
      </c>
      <c r="BF72" s="67">
        <v>267565</v>
      </c>
      <c r="BG72" s="67">
        <v>298878</v>
      </c>
      <c r="BH72" s="67">
        <v>267614</v>
      </c>
      <c r="BI72" s="67">
        <v>300921</v>
      </c>
      <c r="BJ72" s="67">
        <v>287867</v>
      </c>
      <c r="BK72" s="67">
        <v>293160</v>
      </c>
      <c r="BL72" s="67">
        <v>492627</v>
      </c>
      <c r="BM72" s="67">
        <v>531695</v>
      </c>
      <c r="BN72" s="67">
        <v>533041</v>
      </c>
      <c r="BO72" s="66">
        <v>0.3</v>
      </c>
      <c r="BP72" s="59"/>
      <c r="BQ72" s="59"/>
      <c r="BR72" s="59"/>
      <c r="BS72" s="59"/>
      <c r="BT72" s="59"/>
    </row>
    <row r="73" spans="1:72" x14ac:dyDescent="0.25">
      <c r="A73" s="65" t="s">
        <v>128</v>
      </c>
      <c r="B73" s="66" t="s">
        <v>115</v>
      </c>
      <c r="C73" s="66" t="s">
        <v>115</v>
      </c>
      <c r="D73" s="66" t="s">
        <v>115</v>
      </c>
      <c r="E73" s="66" t="s">
        <v>115</v>
      </c>
      <c r="F73" s="66" t="s">
        <v>115</v>
      </c>
      <c r="G73" s="66" t="s">
        <v>115</v>
      </c>
      <c r="H73" s="66" t="s">
        <v>115</v>
      </c>
      <c r="I73" s="66" t="s">
        <v>115</v>
      </c>
      <c r="J73" s="66" t="s">
        <v>115</v>
      </c>
      <c r="K73" s="66" t="s">
        <v>115</v>
      </c>
      <c r="L73" s="66" t="s">
        <v>115</v>
      </c>
      <c r="M73" s="66" t="s">
        <v>115</v>
      </c>
      <c r="N73" s="66" t="s">
        <v>115</v>
      </c>
      <c r="O73" s="66" t="s">
        <v>115</v>
      </c>
      <c r="P73" s="66" t="s">
        <v>115</v>
      </c>
      <c r="Q73" s="66" t="s">
        <v>115</v>
      </c>
      <c r="R73" s="66" t="s">
        <v>115</v>
      </c>
      <c r="S73" s="66" t="s">
        <v>115</v>
      </c>
      <c r="T73" s="66" t="s">
        <v>115</v>
      </c>
      <c r="U73" s="66" t="s">
        <v>115</v>
      </c>
      <c r="V73" s="67">
        <v>450790</v>
      </c>
      <c r="W73" s="67">
        <v>380299</v>
      </c>
      <c r="X73" s="67">
        <v>244759</v>
      </c>
      <c r="Y73" s="67">
        <v>349147</v>
      </c>
      <c r="Z73" s="67">
        <v>353121</v>
      </c>
      <c r="AA73" s="67">
        <v>327192</v>
      </c>
      <c r="AB73" s="67">
        <v>370066</v>
      </c>
      <c r="AC73" s="67">
        <v>384201</v>
      </c>
      <c r="AD73" s="67">
        <v>406148</v>
      </c>
      <c r="AE73" s="67">
        <v>631639</v>
      </c>
      <c r="AF73" s="67">
        <v>635596</v>
      </c>
      <c r="AG73" s="67">
        <v>677875</v>
      </c>
      <c r="AH73" s="66">
        <v>6.7</v>
      </c>
      <c r="AI73" s="66" t="s">
        <v>115</v>
      </c>
      <c r="AJ73" s="66" t="s">
        <v>115</v>
      </c>
      <c r="AK73" s="66" t="s">
        <v>115</v>
      </c>
      <c r="AL73" s="66" t="s">
        <v>115</v>
      </c>
      <c r="AM73" s="66" t="s">
        <v>115</v>
      </c>
      <c r="AN73" s="66" t="s">
        <v>115</v>
      </c>
      <c r="AO73" s="66" t="s">
        <v>115</v>
      </c>
      <c r="AP73" s="66" t="s">
        <v>115</v>
      </c>
      <c r="AQ73" s="66" t="s">
        <v>115</v>
      </c>
      <c r="AR73" s="66" t="s">
        <v>115</v>
      </c>
      <c r="AS73" s="66" t="s">
        <v>115</v>
      </c>
      <c r="AT73" s="66" t="s">
        <v>115</v>
      </c>
      <c r="AU73" s="66" t="s">
        <v>115</v>
      </c>
      <c r="AV73" s="66" t="s">
        <v>115</v>
      </c>
      <c r="AW73" s="66" t="s">
        <v>115</v>
      </c>
      <c r="AX73" s="66" t="s">
        <v>115</v>
      </c>
      <c r="AY73" s="66" t="s">
        <v>115</v>
      </c>
      <c r="AZ73" s="66" t="s">
        <v>115</v>
      </c>
      <c r="BA73" s="66" t="s">
        <v>115</v>
      </c>
      <c r="BB73" s="66" t="s">
        <v>115</v>
      </c>
      <c r="BC73" s="67">
        <v>270258</v>
      </c>
      <c r="BD73" s="67">
        <v>220976</v>
      </c>
      <c r="BE73" s="67">
        <v>139305</v>
      </c>
      <c r="BF73" s="67">
        <v>195930</v>
      </c>
      <c r="BG73" s="67">
        <v>194987</v>
      </c>
      <c r="BH73" s="67">
        <v>180470</v>
      </c>
      <c r="BI73" s="67">
        <v>201561</v>
      </c>
      <c r="BJ73" s="67">
        <v>204907</v>
      </c>
      <c r="BK73" s="67">
        <v>211425</v>
      </c>
      <c r="BL73" s="67">
        <v>323089</v>
      </c>
      <c r="BM73" s="67">
        <v>321008</v>
      </c>
      <c r="BN73" s="67">
        <v>327002</v>
      </c>
      <c r="BO73" s="66">
        <v>1.9</v>
      </c>
      <c r="BP73" s="59"/>
      <c r="BQ73" s="59"/>
      <c r="BR73" s="59"/>
      <c r="BS73" s="59"/>
      <c r="BT73" s="59"/>
    </row>
    <row r="74" spans="1:72" ht="23.25" x14ac:dyDescent="0.25">
      <c r="A74" s="76" t="s">
        <v>167</v>
      </c>
      <c r="B74" s="66" t="s">
        <v>115</v>
      </c>
      <c r="C74" s="66" t="s">
        <v>115</v>
      </c>
      <c r="D74" s="66" t="s">
        <v>115</v>
      </c>
      <c r="E74" s="66" t="s">
        <v>115</v>
      </c>
      <c r="F74" s="66" t="s">
        <v>115</v>
      </c>
      <c r="G74" s="66" t="s">
        <v>115</v>
      </c>
      <c r="H74" s="66" t="s">
        <v>115</v>
      </c>
      <c r="I74" s="66" t="s">
        <v>115</v>
      </c>
      <c r="J74" s="66" t="s">
        <v>115</v>
      </c>
      <c r="K74" s="66" t="s">
        <v>115</v>
      </c>
      <c r="L74" s="66" t="s">
        <v>115</v>
      </c>
      <c r="M74" s="66" t="s">
        <v>115</v>
      </c>
      <c r="N74" s="66" t="s">
        <v>115</v>
      </c>
      <c r="O74" s="66" t="s">
        <v>115</v>
      </c>
      <c r="P74" s="66" t="s">
        <v>115</v>
      </c>
      <c r="Q74" s="66" t="s">
        <v>115</v>
      </c>
      <c r="R74" s="66" t="s">
        <v>115</v>
      </c>
      <c r="S74" s="66" t="s">
        <v>115</v>
      </c>
      <c r="T74" s="66" t="s">
        <v>115</v>
      </c>
      <c r="U74" s="66" t="s">
        <v>115</v>
      </c>
      <c r="V74" s="66" t="s">
        <v>115</v>
      </c>
      <c r="W74" s="66" t="s">
        <v>115</v>
      </c>
      <c r="X74" s="66" t="s">
        <v>115</v>
      </c>
      <c r="Y74" s="66" t="s">
        <v>115</v>
      </c>
      <c r="Z74" s="66" t="s">
        <v>115</v>
      </c>
      <c r="AA74" s="66" t="s">
        <v>115</v>
      </c>
      <c r="AB74" s="66" t="s">
        <v>115</v>
      </c>
      <c r="AC74" s="67">
        <v>34088</v>
      </c>
      <c r="AD74" s="67">
        <v>33692</v>
      </c>
      <c r="AE74" s="67">
        <v>2973</v>
      </c>
      <c r="AF74" s="67">
        <v>2413</v>
      </c>
      <c r="AG74" s="67">
        <v>27994</v>
      </c>
      <c r="AH74" s="77">
        <v>1060.0999999999999</v>
      </c>
      <c r="AI74" s="66" t="s">
        <v>115</v>
      </c>
      <c r="AJ74" s="66" t="s">
        <v>115</v>
      </c>
      <c r="AK74" s="66" t="s">
        <v>115</v>
      </c>
      <c r="AL74" s="66" t="s">
        <v>115</v>
      </c>
      <c r="AM74" s="66" t="s">
        <v>115</v>
      </c>
      <c r="AN74" s="66" t="s">
        <v>115</v>
      </c>
      <c r="AO74" s="66" t="s">
        <v>115</v>
      </c>
      <c r="AP74" s="66" t="s">
        <v>115</v>
      </c>
      <c r="AQ74" s="66" t="s">
        <v>115</v>
      </c>
      <c r="AR74" s="66" t="s">
        <v>115</v>
      </c>
      <c r="AS74" s="66" t="s">
        <v>115</v>
      </c>
      <c r="AT74" s="66" t="s">
        <v>115</v>
      </c>
      <c r="AU74" s="66" t="s">
        <v>115</v>
      </c>
      <c r="AV74" s="66" t="s">
        <v>115</v>
      </c>
      <c r="AW74" s="66" t="s">
        <v>115</v>
      </c>
      <c r="AX74" s="66" t="s">
        <v>115</v>
      </c>
      <c r="AY74" s="66" t="s">
        <v>115</v>
      </c>
      <c r="AZ74" s="66" t="s">
        <v>115</v>
      </c>
      <c r="BA74" s="66" t="s">
        <v>115</v>
      </c>
      <c r="BB74" s="66" t="s">
        <v>115</v>
      </c>
      <c r="BC74" s="66" t="s">
        <v>115</v>
      </c>
      <c r="BD74" s="66" t="s">
        <v>115</v>
      </c>
      <c r="BE74" s="66" t="s">
        <v>115</v>
      </c>
      <c r="BF74" s="66" t="s">
        <v>115</v>
      </c>
      <c r="BG74" s="66" t="s">
        <v>115</v>
      </c>
      <c r="BH74" s="66" t="s">
        <v>115</v>
      </c>
      <c r="BI74" s="66" t="s">
        <v>115</v>
      </c>
      <c r="BJ74" s="67">
        <v>34088</v>
      </c>
      <c r="BK74" s="67">
        <v>33692</v>
      </c>
      <c r="BL74" s="67">
        <v>2973</v>
      </c>
      <c r="BM74" s="67">
        <v>2413</v>
      </c>
      <c r="BN74" s="67">
        <v>27994</v>
      </c>
      <c r="BO74" s="77">
        <v>1060.0999999999999</v>
      </c>
      <c r="BP74" s="59"/>
      <c r="BQ74" s="59"/>
      <c r="BR74" s="59"/>
      <c r="BS74" s="59"/>
      <c r="BT74" s="59"/>
    </row>
    <row r="75" spans="1:72" x14ac:dyDescent="0.25">
      <c r="A75" s="65" t="s">
        <v>128</v>
      </c>
      <c r="B75" s="66" t="s">
        <v>115</v>
      </c>
      <c r="C75" s="66" t="s">
        <v>115</v>
      </c>
      <c r="D75" s="66" t="s">
        <v>115</v>
      </c>
      <c r="E75" s="66" t="s">
        <v>115</v>
      </c>
      <c r="F75" s="66" t="s">
        <v>115</v>
      </c>
      <c r="G75" s="66" t="s">
        <v>115</v>
      </c>
      <c r="H75" s="66" t="s">
        <v>115</v>
      </c>
      <c r="I75" s="66" t="s">
        <v>115</v>
      </c>
      <c r="J75" s="66" t="s">
        <v>115</v>
      </c>
      <c r="K75" s="66" t="s">
        <v>115</v>
      </c>
      <c r="L75" s="66" t="s">
        <v>115</v>
      </c>
      <c r="M75" s="66" t="s">
        <v>115</v>
      </c>
      <c r="N75" s="66" t="s">
        <v>115</v>
      </c>
      <c r="O75" s="66" t="s">
        <v>115</v>
      </c>
      <c r="P75" s="66" t="s">
        <v>115</v>
      </c>
      <c r="Q75" s="66" t="s">
        <v>115</v>
      </c>
      <c r="R75" s="66" t="s">
        <v>115</v>
      </c>
      <c r="S75" s="66" t="s">
        <v>115</v>
      </c>
      <c r="T75" s="66" t="s">
        <v>115</v>
      </c>
      <c r="U75" s="66" t="s">
        <v>115</v>
      </c>
      <c r="V75" s="66" t="s">
        <v>115</v>
      </c>
      <c r="W75" s="66" t="s">
        <v>115</v>
      </c>
      <c r="X75" s="66" t="s">
        <v>115</v>
      </c>
      <c r="Y75" s="66" t="s">
        <v>115</v>
      </c>
      <c r="Z75" s="66" t="s">
        <v>115</v>
      </c>
      <c r="AA75" s="66" t="s">
        <v>115</v>
      </c>
      <c r="AB75" s="66" t="s">
        <v>115</v>
      </c>
      <c r="AC75" s="67">
        <v>11219164</v>
      </c>
      <c r="AD75" s="67">
        <v>6505596</v>
      </c>
      <c r="AE75" s="67">
        <v>262314</v>
      </c>
      <c r="AF75" s="67">
        <v>15258</v>
      </c>
      <c r="AG75" s="67">
        <v>340878</v>
      </c>
      <c r="AH75" s="77">
        <v>2134.1</v>
      </c>
      <c r="AI75" s="66" t="s">
        <v>115</v>
      </c>
      <c r="AJ75" s="66" t="s">
        <v>115</v>
      </c>
      <c r="AK75" s="66" t="s">
        <v>115</v>
      </c>
      <c r="AL75" s="66" t="s">
        <v>115</v>
      </c>
      <c r="AM75" s="66" t="s">
        <v>115</v>
      </c>
      <c r="AN75" s="66" t="s">
        <v>115</v>
      </c>
      <c r="AO75" s="66" t="s">
        <v>115</v>
      </c>
      <c r="AP75" s="66" t="s">
        <v>115</v>
      </c>
      <c r="AQ75" s="66" t="s">
        <v>115</v>
      </c>
      <c r="AR75" s="66" t="s">
        <v>115</v>
      </c>
      <c r="AS75" s="66" t="s">
        <v>115</v>
      </c>
      <c r="AT75" s="66" t="s">
        <v>115</v>
      </c>
      <c r="AU75" s="66" t="s">
        <v>115</v>
      </c>
      <c r="AV75" s="66" t="s">
        <v>115</v>
      </c>
      <c r="AW75" s="66" t="s">
        <v>115</v>
      </c>
      <c r="AX75" s="66" t="s">
        <v>115</v>
      </c>
      <c r="AY75" s="66" t="s">
        <v>115</v>
      </c>
      <c r="AZ75" s="66" t="s">
        <v>115</v>
      </c>
      <c r="BA75" s="66" t="s">
        <v>115</v>
      </c>
      <c r="BB75" s="66" t="s">
        <v>115</v>
      </c>
      <c r="BC75" s="66" t="s">
        <v>115</v>
      </c>
      <c r="BD75" s="66" t="s">
        <v>115</v>
      </c>
      <c r="BE75" s="66" t="s">
        <v>115</v>
      </c>
      <c r="BF75" s="66" t="s">
        <v>115</v>
      </c>
      <c r="BG75" s="66" t="s">
        <v>115</v>
      </c>
      <c r="BH75" s="66" t="s">
        <v>115</v>
      </c>
      <c r="BI75" s="66" t="s">
        <v>115</v>
      </c>
      <c r="BJ75" s="67">
        <v>5983554</v>
      </c>
      <c r="BK75" s="67">
        <v>3386567</v>
      </c>
      <c r="BL75" s="67">
        <v>134176</v>
      </c>
      <c r="BM75" s="67">
        <v>7706</v>
      </c>
      <c r="BN75" s="67">
        <v>164437</v>
      </c>
      <c r="BO75" s="77">
        <v>2033.9</v>
      </c>
      <c r="BP75" s="59"/>
      <c r="BQ75" s="59"/>
      <c r="BR75" s="59"/>
      <c r="BS75" s="59"/>
      <c r="BT75" s="59"/>
    </row>
    <row r="76" spans="1:72" x14ac:dyDescent="0.25">
      <c r="A76" s="65" t="s">
        <v>168</v>
      </c>
      <c r="B76" s="66" t="s">
        <v>115</v>
      </c>
      <c r="C76" s="66" t="s">
        <v>115</v>
      </c>
      <c r="D76" s="66" t="s">
        <v>115</v>
      </c>
      <c r="E76" s="66" t="s">
        <v>115</v>
      </c>
      <c r="F76" s="66" t="s">
        <v>115</v>
      </c>
      <c r="G76" s="66" t="s">
        <v>115</v>
      </c>
      <c r="H76" s="66" t="s">
        <v>115</v>
      </c>
      <c r="I76" s="66" t="s">
        <v>115</v>
      </c>
      <c r="J76" s="66" t="s">
        <v>115</v>
      </c>
      <c r="K76" s="66" t="s">
        <v>115</v>
      </c>
      <c r="L76" s="66" t="s">
        <v>115</v>
      </c>
      <c r="M76" s="66" t="s">
        <v>115</v>
      </c>
      <c r="N76" s="66" t="s">
        <v>115</v>
      </c>
      <c r="O76" s="66" t="s">
        <v>115</v>
      </c>
      <c r="P76" s="66" t="s">
        <v>115</v>
      </c>
      <c r="Q76" s="66" t="s">
        <v>115</v>
      </c>
      <c r="R76" s="66" t="s">
        <v>115</v>
      </c>
      <c r="S76" s="66" t="s">
        <v>115</v>
      </c>
      <c r="T76" s="66" t="s">
        <v>115</v>
      </c>
      <c r="U76" s="66" t="s">
        <v>115</v>
      </c>
      <c r="V76" s="66" t="s">
        <v>115</v>
      </c>
      <c r="W76" s="66" t="s">
        <v>115</v>
      </c>
      <c r="X76" s="66" t="s">
        <v>115</v>
      </c>
      <c r="Y76" s="66" t="s">
        <v>115</v>
      </c>
      <c r="Z76" s="66" t="s">
        <v>115</v>
      </c>
      <c r="AA76" s="66" t="s">
        <v>115</v>
      </c>
      <c r="AB76" s="66" t="s">
        <v>115</v>
      </c>
      <c r="AC76" s="66" t="s">
        <v>115</v>
      </c>
      <c r="AD76" s="67">
        <v>24809</v>
      </c>
      <c r="AE76" s="67">
        <v>3391</v>
      </c>
      <c r="AF76" s="66">
        <v>25</v>
      </c>
      <c r="AG76" s="67">
        <v>43082</v>
      </c>
      <c r="AH76" s="77">
        <v>172228</v>
      </c>
      <c r="AI76" s="66" t="s">
        <v>115</v>
      </c>
      <c r="AJ76" s="66" t="s">
        <v>115</v>
      </c>
      <c r="AK76" s="66" t="s">
        <v>115</v>
      </c>
      <c r="AL76" s="66" t="s">
        <v>115</v>
      </c>
      <c r="AM76" s="66" t="s">
        <v>115</v>
      </c>
      <c r="AN76" s="66" t="s">
        <v>115</v>
      </c>
      <c r="AO76" s="66" t="s">
        <v>115</v>
      </c>
      <c r="AP76" s="66" t="s">
        <v>115</v>
      </c>
      <c r="AQ76" s="66" t="s">
        <v>115</v>
      </c>
      <c r="AR76" s="66" t="s">
        <v>115</v>
      </c>
      <c r="AS76" s="66" t="s">
        <v>115</v>
      </c>
      <c r="AT76" s="66" t="s">
        <v>115</v>
      </c>
      <c r="AU76" s="66" t="s">
        <v>115</v>
      </c>
      <c r="AV76" s="66" t="s">
        <v>115</v>
      </c>
      <c r="AW76" s="66" t="s">
        <v>115</v>
      </c>
      <c r="AX76" s="66" t="s">
        <v>115</v>
      </c>
      <c r="AY76" s="66" t="s">
        <v>115</v>
      </c>
      <c r="AZ76" s="66" t="s">
        <v>115</v>
      </c>
      <c r="BA76" s="66" t="s">
        <v>115</v>
      </c>
      <c r="BB76" s="66" t="s">
        <v>115</v>
      </c>
      <c r="BC76" s="66" t="s">
        <v>115</v>
      </c>
      <c r="BD76" s="66" t="s">
        <v>115</v>
      </c>
      <c r="BE76" s="66" t="s">
        <v>115</v>
      </c>
      <c r="BF76" s="66" t="s">
        <v>115</v>
      </c>
      <c r="BG76" s="66" t="s">
        <v>115</v>
      </c>
      <c r="BH76" s="66" t="s">
        <v>115</v>
      </c>
      <c r="BI76" s="66" t="s">
        <v>115</v>
      </c>
      <c r="BJ76" s="66" t="s">
        <v>115</v>
      </c>
      <c r="BK76" s="67">
        <v>24809</v>
      </c>
      <c r="BL76" s="67">
        <v>3391</v>
      </c>
      <c r="BM76" s="66">
        <v>25</v>
      </c>
      <c r="BN76" s="67">
        <v>43082</v>
      </c>
      <c r="BO76" s="77">
        <v>172228</v>
      </c>
      <c r="BP76" s="59"/>
      <c r="BQ76" s="59"/>
      <c r="BR76" s="59"/>
      <c r="BS76" s="59"/>
      <c r="BT76" s="59"/>
    </row>
    <row r="77" spans="1:72" x14ac:dyDescent="0.25">
      <c r="A77" s="65" t="s">
        <v>128</v>
      </c>
      <c r="B77" s="66" t="s">
        <v>115</v>
      </c>
      <c r="C77" s="66" t="s">
        <v>115</v>
      </c>
      <c r="D77" s="66" t="s">
        <v>115</v>
      </c>
      <c r="E77" s="66" t="s">
        <v>115</v>
      </c>
      <c r="F77" s="66" t="s">
        <v>115</v>
      </c>
      <c r="G77" s="66" t="s">
        <v>115</v>
      </c>
      <c r="H77" s="66" t="s">
        <v>115</v>
      </c>
      <c r="I77" s="66" t="s">
        <v>115</v>
      </c>
      <c r="J77" s="66" t="s">
        <v>115</v>
      </c>
      <c r="K77" s="66" t="s">
        <v>115</v>
      </c>
      <c r="L77" s="66" t="s">
        <v>115</v>
      </c>
      <c r="M77" s="66" t="s">
        <v>115</v>
      </c>
      <c r="N77" s="66" t="s">
        <v>115</v>
      </c>
      <c r="O77" s="66" t="s">
        <v>115</v>
      </c>
      <c r="P77" s="66" t="s">
        <v>115</v>
      </c>
      <c r="Q77" s="66" t="s">
        <v>115</v>
      </c>
      <c r="R77" s="66" t="s">
        <v>115</v>
      </c>
      <c r="S77" s="66" t="s">
        <v>115</v>
      </c>
      <c r="T77" s="66" t="s">
        <v>115</v>
      </c>
      <c r="U77" s="66" t="s">
        <v>115</v>
      </c>
      <c r="V77" s="66" t="s">
        <v>115</v>
      </c>
      <c r="W77" s="66" t="s">
        <v>115</v>
      </c>
      <c r="X77" s="66" t="s">
        <v>115</v>
      </c>
      <c r="Y77" s="66" t="s">
        <v>115</v>
      </c>
      <c r="Z77" s="66" t="s">
        <v>115</v>
      </c>
      <c r="AA77" s="66" t="s">
        <v>115</v>
      </c>
      <c r="AB77" s="66" t="s">
        <v>115</v>
      </c>
      <c r="AC77" s="66" t="s">
        <v>115</v>
      </c>
      <c r="AD77" s="67">
        <v>32554968</v>
      </c>
      <c r="AE77" s="67">
        <v>3530839</v>
      </c>
      <c r="AF77" s="67">
        <v>184932</v>
      </c>
      <c r="AG77" s="67">
        <v>50309058</v>
      </c>
      <c r="AH77" s="77">
        <v>27104.1</v>
      </c>
      <c r="AI77" s="66" t="s">
        <v>115</v>
      </c>
      <c r="AJ77" s="66" t="s">
        <v>115</v>
      </c>
      <c r="AK77" s="66" t="s">
        <v>115</v>
      </c>
      <c r="AL77" s="66" t="s">
        <v>115</v>
      </c>
      <c r="AM77" s="66" t="s">
        <v>115</v>
      </c>
      <c r="AN77" s="66" t="s">
        <v>115</v>
      </c>
      <c r="AO77" s="66" t="s">
        <v>115</v>
      </c>
      <c r="AP77" s="66" t="s">
        <v>115</v>
      </c>
      <c r="AQ77" s="66" t="s">
        <v>115</v>
      </c>
      <c r="AR77" s="66" t="s">
        <v>115</v>
      </c>
      <c r="AS77" s="66" t="s">
        <v>115</v>
      </c>
      <c r="AT77" s="66" t="s">
        <v>115</v>
      </c>
      <c r="AU77" s="66" t="s">
        <v>115</v>
      </c>
      <c r="AV77" s="66" t="s">
        <v>115</v>
      </c>
      <c r="AW77" s="66" t="s">
        <v>115</v>
      </c>
      <c r="AX77" s="66" t="s">
        <v>115</v>
      </c>
      <c r="AY77" s="66" t="s">
        <v>115</v>
      </c>
      <c r="AZ77" s="66" t="s">
        <v>115</v>
      </c>
      <c r="BA77" s="66" t="s">
        <v>115</v>
      </c>
      <c r="BB77" s="66" t="s">
        <v>115</v>
      </c>
      <c r="BC77" s="66" t="s">
        <v>115</v>
      </c>
      <c r="BD77" s="66" t="s">
        <v>115</v>
      </c>
      <c r="BE77" s="66" t="s">
        <v>115</v>
      </c>
      <c r="BF77" s="66" t="s">
        <v>115</v>
      </c>
      <c r="BG77" s="66" t="s">
        <v>115</v>
      </c>
      <c r="BH77" s="66" t="s">
        <v>115</v>
      </c>
      <c r="BI77" s="66" t="s">
        <v>115</v>
      </c>
      <c r="BJ77" s="66" t="s">
        <v>115</v>
      </c>
      <c r="BK77" s="67">
        <v>16946886</v>
      </c>
      <c r="BL77" s="67">
        <v>1806056</v>
      </c>
      <c r="BM77" s="67">
        <v>93400</v>
      </c>
      <c r="BN77" s="67">
        <v>24268721</v>
      </c>
      <c r="BO77" s="77">
        <v>25883.599999999999</v>
      </c>
      <c r="BP77" s="59"/>
      <c r="BQ77" s="59"/>
      <c r="BR77" s="59"/>
      <c r="BS77" s="59"/>
      <c r="BT77" s="59"/>
    </row>
    <row r="78" spans="1:72" x14ac:dyDescent="0.25">
      <c r="A78" s="65" t="s">
        <v>169</v>
      </c>
      <c r="B78" s="66" t="s">
        <v>115</v>
      </c>
      <c r="C78" s="66" t="s">
        <v>115</v>
      </c>
      <c r="D78" s="66" t="s">
        <v>115</v>
      </c>
      <c r="E78" s="66" t="s">
        <v>115</v>
      </c>
      <c r="F78" s="66" t="s">
        <v>115</v>
      </c>
      <c r="G78" s="66" t="s">
        <v>115</v>
      </c>
      <c r="H78" s="66" t="s">
        <v>115</v>
      </c>
      <c r="I78" s="66" t="s">
        <v>115</v>
      </c>
      <c r="J78" s="66" t="s">
        <v>115</v>
      </c>
      <c r="K78" s="66" t="s">
        <v>115</v>
      </c>
      <c r="L78" s="66" t="s">
        <v>115</v>
      </c>
      <c r="M78" s="66" t="s">
        <v>115</v>
      </c>
      <c r="N78" s="66" t="s">
        <v>115</v>
      </c>
      <c r="O78" s="66" t="s">
        <v>115</v>
      </c>
      <c r="P78" s="66" t="s">
        <v>115</v>
      </c>
      <c r="Q78" s="66" t="s">
        <v>115</v>
      </c>
      <c r="R78" s="66" t="s">
        <v>115</v>
      </c>
      <c r="S78" s="66" t="s">
        <v>115</v>
      </c>
      <c r="T78" s="66" t="s">
        <v>115</v>
      </c>
      <c r="U78" s="66" t="s">
        <v>115</v>
      </c>
      <c r="V78" s="66" t="s">
        <v>115</v>
      </c>
      <c r="W78" s="66" t="s">
        <v>115</v>
      </c>
      <c r="X78" s="66" t="s">
        <v>115</v>
      </c>
      <c r="Y78" s="66" t="s">
        <v>115</v>
      </c>
      <c r="Z78" s="66" t="s">
        <v>115</v>
      </c>
      <c r="AA78" s="66" t="s">
        <v>115</v>
      </c>
      <c r="AB78" s="66" t="s">
        <v>115</v>
      </c>
      <c r="AC78" s="66" t="s">
        <v>115</v>
      </c>
      <c r="AD78" s="67">
        <v>19755</v>
      </c>
      <c r="AE78" s="67">
        <v>12136</v>
      </c>
      <c r="AF78" s="67">
        <v>7823</v>
      </c>
      <c r="AG78" s="67">
        <v>11240</v>
      </c>
      <c r="AH78" s="66">
        <v>43.7</v>
      </c>
      <c r="AI78" s="66" t="s">
        <v>115</v>
      </c>
      <c r="AJ78" s="66" t="s">
        <v>115</v>
      </c>
      <c r="AK78" s="66" t="s">
        <v>115</v>
      </c>
      <c r="AL78" s="66" t="s">
        <v>115</v>
      </c>
      <c r="AM78" s="66" t="s">
        <v>115</v>
      </c>
      <c r="AN78" s="66" t="s">
        <v>115</v>
      </c>
      <c r="AO78" s="66" t="s">
        <v>115</v>
      </c>
      <c r="AP78" s="66" t="s">
        <v>115</v>
      </c>
      <c r="AQ78" s="66" t="s">
        <v>115</v>
      </c>
      <c r="AR78" s="66" t="s">
        <v>115</v>
      </c>
      <c r="AS78" s="66" t="s">
        <v>115</v>
      </c>
      <c r="AT78" s="66" t="s">
        <v>115</v>
      </c>
      <c r="AU78" s="66" t="s">
        <v>115</v>
      </c>
      <c r="AV78" s="66" t="s">
        <v>115</v>
      </c>
      <c r="AW78" s="66" t="s">
        <v>115</v>
      </c>
      <c r="AX78" s="66" t="s">
        <v>115</v>
      </c>
      <c r="AY78" s="66" t="s">
        <v>115</v>
      </c>
      <c r="AZ78" s="66" t="s">
        <v>115</v>
      </c>
      <c r="BA78" s="66" t="s">
        <v>115</v>
      </c>
      <c r="BB78" s="66" t="s">
        <v>115</v>
      </c>
      <c r="BC78" s="66" t="s">
        <v>115</v>
      </c>
      <c r="BD78" s="66" t="s">
        <v>115</v>
      </c>
      <c r="BE78" s="66" t="s">
        <v>115</v>
      </c>
      <c r="BF78" s="66" t="s">
        <v>115</v>
      </c>
      <c r="BG78" s="66" t="s">
        <v>115</v>
      </c>
      <c r="BH78" s="66" t="s">
        <v>115</v>
      </c>
      <c r="BI78" s="66" t="s">
        <v>115</v>
      </c>
      <c r="BJ78" s="66" t="s">
        <v>115</v>
      </c>
      <c r="BK78" s="67">
        <v>19755</v>
      </c>
      <c r="BL78" s="67">
        <v>12136</v>
      </c>
      <c r="BM78" s="67">
        <v>7823</v>
      </c>
      <c r="BN78" s="67">
        <v>11240</v>
      </c>
      <c r="BO78" s="66">
        <v>43.7</v>
      </c>
      <c r="BP78" s="59"/>
      <c r="BQ78" s="59"/>
      <c r="BR78" s="59"/>
      <c r="BS78" s="59"/>
      <c r="BT78" s="59"/>
    </row>
    <row r="79" spans="1:72" x14ac:dyDescent="0.25">
      <c r="A79" s="65" t="s">
        <v>128</v>
      </c>
      <c r="B79" s="66" t="s">
        <v>115</v>
      </c>
      <c r="C79" s="66" t="s">
        <v>115</v>
      </c>
      <c r="D79" s="66" t="s">
        <v>115</v>
      </c>
      <c r="E79" s="66" t="s">
        <v>115</v>
      </c>
      <c r="F79" s="66" t="s">
        <v>115</v>
      </c>
      <c r="G79" s="66" t="s">
        <v>115</v>
      </c>
      <c r="H79" s="66" t="s">
        <v>115</v>
      </c>
      <c r="I79" s="66" t="s">
        <v>115</v>
      </c>
      <c r="J79" s="66" t="s">
        <v>115</v>
      </c>
      <c r="K79" s="66" t="s">
        <v>115</v>
      </c>
      <c r="L79" s="66" t="s">
        <v>115</v>
      </c>
      <c r="M79" s="66" t="s">
        <v>115</v>
      </c>
      <c r="N79" s="66" t="s">
        <v>115</v>
      </c>
      <c r="O79" s="66" t="s">
        <v>115</v>
      </c>
      <c r="P79" s="66" t="s">
        <v>115</v>
      </c>
      <c r="Q79" s="66" t="s">
        <v>115</v>
      </c>
      <c r="R79" s="66" t="s">
        <v>115</v>
      </c>
      <c r="S79" s="66" t="s">
        <v>115</v>
      </c>
      <c r="T79" s="66" t="s">
        <v>115</v>
      </c>
      <c r="U79" s="66" t="s">
        <v>115</v>
      </c>
      <c r="V79" s="66" t="s">
        <v>115</v>
      </c>
      <c r="W79" s="66" t="s">
        <v>115</v>
      </c>
      <c r="X79" s="66" t="s">
        <v>115</v>
      </c>
      <c r="Y79" s="66" t="s">
        <v>115</v>
      </c>
      <c r="Z79" s="66" t="s">
        <v>115</v>
      </c>
      <c r="AA79" s="66" t="s">
        <v>115</v>
      </c>
      <c r="AB79" s="66" t="s">
        <v>115</v>
      </c>
      <c r="AC79" s="66" t="s">
        <v>115</v>
      </c>
      <c r="AD79" s="67">
        <v>1764899</v>
      </c>
      <c r="AE79" s="67">
        <v>2449204</v>
      </c>
      <c r="AF79" s="67">
        <v>2869447</v>
      </c>
      <c r="AG79" s="67">
        <v>2357946</v>
      </c>
      <c r="AH79" s="66">
        <v>-17.8</v>
      </c>
      <c r="AI79" s="66" t="s">
        <v>115</v>
      </c>
      <c r="AJ79" s="66" t="s">
        <v>115</v>
      </c>
      <c r="AK79" s="66" t="s">
        <v>115</v>
      </c>
      <c r="AL79" s="66" t="s">
        <v>115</v>
      </c>
      <c r="AM79" s="66" t="s">
        <v>115</v>
      </c>
      <c r="AN79" s="66" t="s">
        <v>115</v>
      </c>
      <c r="AO79" s="66" t="s">
        <v>115</v>
      </c>
      <c r="AP79" s="66" t="s">
        <v>115</v>
      </c>
      <c r="AQ79" s="66" t="s">
        <v>115</v>
      </c>
      <c r="AR79" s="66" t="s">
        <v>115</v>
      </c>
      <c r="AS79" s="66" t="s">
        <v>115</v>
      </c>
      <c r="AT79" s="66" t="s">
        <v>115</v>
      </c>
      <c r="AU79" s="66" t="s">
        <v>115</v>
      </c>
      <c r="AV79" s="66" t="s">
        <v>115</v>
      </c>
      <c r="AW79" s="71" t="s">
        <v>115</v>
      </c>
      <c r="AX79" s="73" t="s">
        <v>115</v>
      </c>
      <c r="AY79" s="65" t="s">
        <v>115</v>
      </c>
      <c r="AZ79" s="66" t="s">
        <v>115</v>
      </c>
      <c r="BA79" s="66" t="s">
        <v>115</v>
      </c>
      <c r="BB79" s="66" t="s">
        <v>115</v>
      </c>
      <c r="BC79" s="66" t="s">
        <v>115</v>
      </c>
      <c r="BD79" s="66" t="s">
        <v>115</v>
      </c>
      <c r="BE79" s="66" t="s">
        <v>115</v>
      </c>
      <c r="BF79" s="66" t="s">
        <v>115</v>
      </c>
      <c r="BG79" s="66" t="s">
        <v>115</v>
      </c>
      <c r="BH79" s="66" t="s">
        <v>115</v>
      </c>
      <c r="BI79" s="66" t="s">
        <v>115</v>
      </c>
      <c r="BJ79" s="66" t="s">
        <v>115</v>
      </c>
      <c r="BK79" s="67">
        <v>918740</v>
      </c>
      <c r="BL79" s="67">
        <v>1252790</v>
      </c>
      <c r="BM79" s="67">
        <v>1449216</v>
      </c>
      <c r="BN79" s="67">
        <v>1137456</v>
      </c>
      <c r="BO79" s="66">
        <v>-21.5</v>
      </c>
      <c r="BP79" s="59"/>
      <c r="BQ79" s="59"/>
      <c r="BR79" s="59"/>
      <c r="BS79" s="59"/>
      <c r="BT79" s="59"/>
    </row>
    <row r="80" spans="1:72" x14ac:dyDescent="0.25">
      <c r="A80" s="65" t="s">
        <v>170</v>
      </c>
      <c r="B80" s="66" t="s">
        <v>115</v>
      </c>
      <c r="C80" s="66" t="s">
        <v>115</v>
      </c>
      <c r="D80" s="66" t="s">
        <v>115</v>
      </c>
      <c r="E80" s="66" t="s">
        <v>115</v>
      </c>
      <c r="F80" s="66" t="s">
        <v>115</v>
      </c>
      <c r="G80" s="66" t="s">
        <v>115</v>
      </c>
      <c r="H80" s="66" t="s">
        <v>115</v>
      </c>
      <c r="I80" s="66" t="s">
        <v>115</v>
      </c>
      <c r="J80" s="66" t="s">
        <v>115</v>
      </c>
      <c r="K80" s="66" t="s">
        <v>115</v>
      </c>
      <c r="L80" s="66" t="s">
        <v>115</v>
      </c>
      <c r="M80" s="66" t="s">
        <v>115</v>
      </c>
      <c r="N80" s="66" t="s">
        <v>115</v>
      </c>
      <c r="O80" s="66" t="s">
        <v>115</v>
      </c>
      <c r="P80" s="66" t="s">
        <v>115</v>
      </c>
      <c r="Q80" s="66" t="s">
        <v>115</v>
      </c>
      <c r="R80" s="66" t="s">
        <v>115</v>
      </c>
      <c r="S80" s="66" t="s">
        <v>115</v>
      </c>
      <c r="T80" s="66" t="s">
        <v>115</v>
      </c>
      <c r="U80" s="66" t="s">
        <v>115</v>
      </c>
      <c r="V80" s="66" t="s">
        <v>115</v>
      </c>
      <c r="W80" s="66" t="s">
        <v>115</v>
      </c>
      <c r="X80" s="66" t="s">
        <v>115</v>
      </c>
      <c r="Y80" s="66" t="s">
        <v>115</v>
      </c>
      <c r="Z80" s="66" t="s">
        <v>115</v>
      </c>
      <c r="AA80" s="66" t="s">
        <v>115</v>
      </c>
      <c r="AB80" s="66" t="s">
        <v>115</v>
      </c>
      <c r="AC80" s="66" t="s">
        <v>115</v>
      </c>
      <c r="AD80" s="66" t="s">
        <v>115</v>
      </c>
      <c r="AE80" s="66" t="s">
        <v>115</v>
      </c>
      <c r="AF80" s="66" t="s">
        <v>115</v>
      </c>
      <c r="AG80" s="67">
        <v>230826</v>
      </c>
      <c r="AH80" s="66" t="s">
        <v>116</v>
      </c>
      <c r="AI80" s="66" t="s">
        <v>115</v>
      </c>
      <c r="AJ80" s="66" t="s">
        <v>115</v>
      </c>
      <c r="AK80" s="66" t="s">
        <v>115</v>
      </c>
      <c r="AL80" s="66" t="s">
        <v>115</v>
      </c>
      <c r="AM80" s="66" t="s">
        <v>115</v>
      </c>
      <c r="AN80" s="66" t="s">
        <v>115</v>
      </c>
      <c r="AO80" s="66" t="s">
        <v>115</v>
      </c>
      <c r="AP80" s="66" t="s">
        <v>115</v>
      </c>
      <c r="AQ80" s="66" t="s">
        <v>115</v>
      </c>
      <c r="AR80" s="66" t="s">
        <v>115</v>
      </c>
      <c r="AS80" s="66" t="s">
        <v>115</v>
      </c>
      <c r="AT80" s="66" t="s">
        <v>115</v>
      </c>
      <c r="AU80" s="66" t="s">
        <v>115</v>
      </c>
      <c r="AV80" s="66" t="s">
        <v>115</v>
      </c>
      <c r="AW80" s="66" t="s">
        <v>115</v>
      </c>
      <c r="AX80" s="66" t="s">
        <v>115</v>
      </c>
      <c r="AY80" s="66" t="s">
        <v>115</v>
      </c>
      <c r="AZ80" s="66" t="s">
        <v>115</v>
      </c>
      <c r="BA80" s="66" t="s">
        <v>115</v>
      </c>
      <c r="BB80" s="66" t="s">
        <v>115</v>
      </c>
      <c r="BC80" s="66" t="s">
        <v>115</v>
      </c>
      <c r="BD80" s="66" t="s">
        <v>115</v>
      </c>
      <c r="BE80" s="66" t="s">
        <v>115</v>
      </c>
      <c r="BF80" s="66" t="s">
        <v>115</v>
      </c>
      <c r="BG80" s="66" t="s">
        <v>115</v>
      </c>
      <c r="BH80" s="66" t="s">
        <v>115</v>
      </c>
      <c r="BI80" s="66" t="s">
        <v>115</v>
      </c>
      <c r="BJ80" s="66" t="s">
        <v>115</v>
      </c>
      <c r="BK80" s="66" t="s">
        <v>115</v>
      </c>
      <c r="BL80" s="66" t="s">
        <v>115</v>
      </c>
      <c r="BM80" s="66" t="s">
        <v>115</v>
      </c>
      <c r="BN80" s="67">
        <v>230826</v>
      </c>
      <c r="BO80" s="66" t="s">
        <v>116</v>
      </c>
      <c r="BP80" s="59"/>
      <c r="BQ80" s="59"/>
      <c r="BR80" s="59"/>
      <c r="BS80" s="59"/>
      <c r="BT80" s="59"/>
    </row>
    <row r="81" spans="1:72" x14ac:dyDescent="0.25">
      <c r="A81" s="65" t="s">
        <v>128</v>
      </c>
      <c r="B81" s="66" t="s">
        <v>115</v>
      </c>
      <c r="C81" s="66" t="s">
        <v>115</v>
      </c>
      <c r="D81" s="66" t="s">
        <v>115</v>
      </c>
      <c r="E81" s="66" t="s">
        <v>115</v>
      </c>
      <c r="F81" s="66" t="s">
        <v>115</v>
      </c>
      <c r="G81" s="66" t="s">
        <v>115</v>
      </c>
      <c r="H81" s="66" t="s">
        <v>115</v>
      </c>
      <c r="I81" s="66" t="s">
        <v>115</v>
      </c>
      <c r="J81" s="66" t="s">
        <v>115</v>
      </c>
      <c r="K81" s="66" t="s">
        <v>115</v>
      </c>
      <c r="L81" s="66" t="s">
        <v>115</v>
      </c>
      <c r="M81" s="66" t="s">
        <v>115</v>
      </c>
      <c r="N81" s="66" t="s">
        <v>115</v>
      </c>
      <c r="O81" s="66" t="s">
        <v>115</v>
      </c>
      <c r="P81" s="66" t="s">
        <v>115</v>
      </c>
      <c r="Q81" s="66" t="s">
        <v>115</v>
      </c>
      <c r="R81" s="66" t="s">
        <v>115</v>
      </c>
      <c r="S81" s="66" t="s">
        <v>115</v>
      </c>
      <c r="T81" s="66" t="s">
        <v>115</v>
      </c>
      <c r="U81" s="66" t="s">
        <v>115</v>
      </c>
      <c r="V81" s="66" t="s">
        <v>115</v>
      </c>
      <c r="W81" s="66" t="s">
        <v>115</v>
      </c>
      <c r="X81" s="66" t="s">
        <v>115</v>
      </c>
      <c r="Y81" s="66" t="s">
        <v>115</v>
      </c>
      <c r="Z81" s="66" t="s">
        <v>115</v>
      </c>
      <c r="AA81" s="66" t="s">
        <v>115</v>
      </c>
      <c r="AB81" s="66" t="s">
        <v>115</v>
      </c>
      <c r="AC81" s="66" t="s">
        <v>115</v>
      </c>
      <c r="AD81" s="66" t="s">
        <v>115</v>
      </c>
      <c r="AE81" s="66" t="s">
        <v>115</v>
      </c>
      <c r="AF81" s="66" t="s">
        <v>115</v>
      </c>
      <c r="AG81" s="67">
        <v>374151</v>
      </c>
      <c r="AH81" s="66" t="s">
        <v>116</v>
      </c>
      <c r="AI81" s="66" t="s">
        <v>115</v>
      </c>
      <c r="AJ81" s="66" t="s">
        <v>115</v>
      </c>
      <c r="AK81" s="66" t="s">
        <v>115</v>
      </c>
      <c r="AL81" s="66" t="s">
        <v>115</v>
      </c>
      <c r="AM81" s="66" t="s">
        <v>115</v>
      </c>
      <c r="AN81" s="66" t="s">
        <v>115</v>
      </c>
      <c r="AO81" s="66" t="s">
        <v>115</v>
      </c>
      <c r="AP81" s="66" t="s">
        <v>115</v>
      </c>
      <c r="AQ81" s="66" t="s">
        <v>115</v>
      </c>
      <c r="AR81" s="66" t="s">
        <v>115</v>
      </c>
      <c r="AS81" s="66" t="s">
        <v>115</v>
      </c>
      <c r="AT81" s="66" t="s">
        <v>115</v>
      </c>
      <c r="AU81" s="66" t="s">
        <v>115</v>
      </c>
      <c r="AV81" s="66" t="s">
        <v>115</v>
      </c>
      <c r="AW81" s="71" t="s">
        <v>115</v>
      </c>
      <c r="AX81" s="73" t="s">
        <v>115</v>
      </c>
      <c r="AY81" s="65" t="s">
        <v>115</v>
      </c>
      <c r="AZ81" s="66" t="s">
        <v>115</v>
      </c>
      <c r="BA81" s="66" t="s">
        <v>115</v>
      </c>
      <c r="BB81" s="66" t="s">
        <v>115</v>
      </c>
      <c r="BC81" s="66" t="s">
        <v>115</v>
      </c>
      <c r="BD81" s="66" t="s">
        <v>115</v>
      </c>
      <c r="BE81" s="66" t="s">
        <v>115</v>
      </c>
      <c r="BF81" s="66" t="s">
        <v>115</v>
      </c>
      <c r="BG81" s="66" t="s">
        <v>115</v>
      </c>
      <c r="BH81" s="66" t="s">
        <v>115</v>
      </c>
      <c r="BI81" s="66" t="s">
        <v>115</v>
      </c>
      <c r="BJ81" s="66" t="s">
        <v>115</v>
      </c>
      <c r="BK81" s="66" t="s">
        <v>115</v>
      </c>
      <c r="BL81" s="66" t="s">
        <v>115</v>
      </c>
      <c r="BM81" s="66" t="s">
        <v>115</v>
      </c>
      <c r="BN81" s="67">
        <v>180488</v>
      </c>
      <c r="BO81" s="66" t="s">
        <v>116</v>
      </c>
      <c r="BP81" s="59"/>
      <c r="BQ81" s="59"/>
      <c r="BR81" s="59"/>
      <c r="BS81" s="59"/>
      <c r="BT81" s="59"/>
    </row>
    <row r="82" spans="1:72" x14ac:dyDescent="0.25">
      <c r="A82" s="65" t="s">
        <v>171</v>
      </c>
      <c r="B82" s="66" t="s">
        <v>115</v>
      </c>
      <c r="C82" s="66" t="s">
        <v>115</v>
      </c>
      <c r="D82" s="66" t="s">
        <v>115</v>
      </c>
      <c r="E82" s="66" t="s">
        <v>115</v>
      </c>
      <c r="F82" s="66" t="s">
        <v>115</v>
      </c>
      <c r="G82" s="66" t="s">
        <v>115</v>
      </c>
      <c r="H82" s="66" t="s">
        <v>115</v>
      </c>
      <c r="I82" s="66" t="s">
        <v>115</v>
      </c>
      <c r="J82" s="66" t="s">
        <v>115</v>
      </c>
      <c r="K82" s="66" t="s">
        <v>115</v>
      </c>
      <c r="L82" s="66" t="s">
        <v>115</v>
      </c>
      <c r="M82" s="66" t="s">
        <v>115</v>
      </c>
      <c r="N82" s="66" t="s">
        <v>115</v>
      </c>
      <c r="O82" s="66" t="s">
        <v>115</v>
      </c>
      <c r="P82" s="66" t="s">
        <v>115</v>
      </c>
      <c r="Q82" s="66" t="s">
        <v>115</v>
      </c>
      <c r="R82" s="66" t="s">
        <v>115</v>
      </c>
      <c r="S82" s="66" t="s">
        <v>115</v>
      </c>
      <c r="T82" s="66" t="s">
        <v>115</v>
      </c>
      <c r="U82" s="66" t="s">
        <v>115</v>
      </c>
      <c r="V82" s="66" t="s">
        <v>115</v>
      </c>
      <c r="W82" s="66" t="s">
        <v>115</v>
      </c>
      <c r="X82" s="66" t="s">
        <v>115</v>
      </c>
      <c r="Y82" s="66" t="s">
        <v>115</v>
      </c>
      <c r="Z82" s="66" t="s">
        <v>115</v>
      </c>
      <c r="AA82" s="66" t="s">
        <v>115</v>
      </c>
      <c r="AB82" s="66" t="s">
        <v>115</v>
      </c>
      <c r="AC82" s="66" t="s">
        <v>115</v>
      </c>
      <c r="AD82" s="66" t="s">
        <v>115</v>
      </c>
      <c r="AE82" s="66" t="s">
        <v>115</v>
      </c>
      <c r="AF82" s="66" t="s">
        <v>115</v>
      </c>
      <c r="AG82" s="67">
        <v>107163</v>
      </c>
      <c r="AH82" s="66" t="s">
        <v>116</v>
      </c>
      <c r="AI82" s="66" t="s">
        <v>115</v>
      </c>
      <c r="AJ82" s="66" t="s">
        <v>115</v>
      </c>
      <c r="AK82" s="66" t="s">
        <v>115</v>
      </c>
      <c r="AL82" s="66" t="s">
        <v>115</v>
      </c>
      <c r="AM82" s="66" t="s">
        <v>115</v>
      </c>
      <c r="AN82" s="66" t="s">
        <v>115</v>
      </c>
      <c r="AO82" s="66" t="s">
        <v>115</v>
      </c>
      <c r="AP82" s="66" t="s">
        <v>115</v>
      </c>
      <c r="AQ82" s="66" t="s">
        <v>115</v>
      </c>
      <c r="AR82" s="66" t="s">
        <v>115</v>
      </c>
      <c r="AS82" s="66" t="s">
        <v>115</v>
      </c>
      <c r="AT82" s="66" t="s">
        <v>115</v>
      </c>
      <c r="AU82" s="66" t="s">
        <v>115</v>
      </c>
      <c r="AV82" s="66" t="s">
        <v>115</v>
      </c>
      <c r="AW82" s="66" t="s">
        <v>115</v>
      </c>
      <c r="AX82" s="66" t="s">
        <v>115</v>
      </c>
      <c r="AY82" s="66" t="s">
        <v>115</v>
      </c>
      <c r="AZ82" s="66" t="s">
        <v>115</v>
      </c>
      <c r="BA82" s="66" t="s">
        <v>115</v>
      </c>
      <c r="BB82" s="66" t="s">
        <v>115</v>
      </c>
      <c r="BC82" s="66" t="s">
        <v>115</v>
      </c>
      <c r="BD82" s="66" t="s">
        <v>115</v>
      </c>
      <c r="BE82" s="66" t="s">
        <v>115</v>
      </c>
      <c r="BF82" s="66" t="s">
        <v>115</v>
      </c>
      <c r="BG82" s="66" t="s">
        <v>115</v>
      </c>
      <c r="BH82" s="66" t="s">
        <v>115</v>
      </c>
      <c r="BI82" s="66" t="s">
        <v>115</v>
      </c>
      <c r="BJ82" s="66" t="s">
        <v>115</v>
      </c>
      <c r="BK82" s="66" t="s">
        <v>115</v>
      </c>
      <c r="BL82" s="66" t="s">
        <v>115</v>
      </c>
      <c r="BM82" s="66" t="s">
        <v>115</v>
      </c>
      <c r="BN82" s="67">
        <v>107163</v>
      </c>
      <c r="BO82" s="66" t="s">
        <v>116</v>
      </c>
      <c r="BP82" s="59"/>
      <c r="BQ82" s="59"/>
      <c r="BR82" s="59"/>
      <c r="BS82" s="59"/>
      <c r="BT82" s="59"/>
    </row>
    <row r="83" spans="1:72" x14ac:dyDescent="0.25">
      <c r="A83" s="65" t="s">
        <v>128</v>
      </c>
      <c r="B83" s="66" t="s">
        <v>115</v>
      </c>
      <c r="C83" s="66" t="s">
        <v>115</v>
      </c>
      <c r="D83" s="66" t="s">
        <v>115</v>
      </c>
      <c r="E83" s="66" t="s">
        <v>115</v>
      </c>
      <c r="F83" s="66" t="s">
        <v>115</v>
      </c>
      <c r="G83" s="66" t="s">
        <v>115</v>
      </c>
      <c r="H83" s="66" t="s">
        <v>115</v>
      </c>
      <c r="I83" s="66" t="s">
        <v>115</v>
      </c>
      <c r="J83" s="66" t="s">
        <v>115</v>
      </c>
      <c r="K83" s="66" t="s">
        <v>115</v>
      </c>
      <c r="L83" s="66" t="s">
        <v>115</v>
      </c>
      <c r="M83" s="66" t="s">
        <v>115</v>
      </c>
      <c r="N83" s="66" t="s">
        <v>115</v>
      </c>
      <c r="O83" s="66" t="s">
        <v>115</v>
      </c>
      <c r="P83" s="66" t="s">
        <v>115</v>
      </c>
      <c r="Q83" s="66" t="s">
        <v>115</v>
      </c>
      <c r="R83" s="66" t="s">
        <v>115</v>
      </c>
      <c r="S83" s="66" t="s">
        <v>115</v>
      </c>
      <c r="T83" s="66" t="s">
        <v>115</v>
      </c>
      <c r="U83" s="66" t="s">
        <v>115</v>
      </c>
      <c r="V83" s="66" t="s">
        <v>115</v>
      </c>
      <c r="W83" s="66" t="s">
        <v>115</v>
      </c>
      <c r="X83" s="66" t="s">
        <v>115</v>
      </c>
      <c r="Y83" s="66" t="s">
        <v>115</v>
      </c>
      <c r="Z83" s="66" t="s">
        <v>115</v>
      </c>
      <c r="AA83" s="66" t="s">
        <v>115</v>
      </c>
      <c r="AB83" s="66" t="s">
        <v>115</v>
      </c>
      <c r="AC83" s="66" t="s">
        <v>115</v>
      </c>
      <c r="AD83" s="66" t="s">
        <v>115</v>
      </c>
      <c r="AE83" s="66" t="s">
        <v>115</v>
      </c>
      <c r="AF83" s="66" t="s">
        <v>115</v>
      </c>
      <c r="AG83" s="67">
        <v>12240</v>
      </c>
      <c r="AH83" s="66" t="s">
        <v>116</v>
      </c>
      <c r="AI83" s="66" t="s">
        <v>115</v>
      </c>
      <c r="AJ83" s="66" t="s">
        <v>115</v>
      </c>
      <c r="AK83" s="66" t="s">
        <v>115</v>
      </c>
      <c r="AL83" s="66" t="s">
        <v>115</v>
      </c>
      <c r="AM83" s="66" t="s">
        <v>115</v>
      </c>
      <c r="AN83" s="66" t="s">
        <v>115</v>
      </c>
      <c r="AO83" s="66" t="s">
        <v>115</v>
      </c>
      <c r="AP83" s="66" t="s">
        <v>115</v>
      </c>
      <c r="AQ83" s="66" t="s">
        <v>115</v>
      </c>
      <c r="AR83" s="66" t="s">
        <v>115</v>
      </c>
      <c r="AS83" s="66" t="s">
        <v>115</v>
      </c>
      <c r="AT83" s="66" t="s">
        <v>115</v>
      </c>
      <c r="AU83" s="66" t="s">
        <v>115</v>
      </c>
      <c r="AV83" s="66" t="s">
        <v>115</v>
      </c>
      <c r="AW83" s="71" t="s">
        <v>115</v>
      </c>
      <c r="AX83" s="73" t="s">
        <v>115</v>
      </c>
      <c r="AY83" s="65" t="s">
        <v>115</v>
      </c>
      <c r="AZ83" s="66" t="s">
        <v>115</v>
      </c>
      <c r="BA83" s="66" t="s">
        <v>115</v>
      </c>
      <c r="BB83" s="66" t="s">
        <v>115</v>
      </c>
      <c r="BC83" s="66" t="s">
        <v>115</v>
      </c>
      <c r="BD83" s="66" t="s">
        <v>115</v>
      </c>
      <c r="BE83" s="66" t="s">
        <v>115</v>
      </c>
      <c r="BF83" s="66" t="s">
        <v>115</v>
      </c>
      <c r="BG83" s="66" t="s">
        <v>115</v>
      </c>
      <c r="BH83" s="66" t="s">
        <v>115</v>
      </c>
      <c r="BI83" s="66" t="s">
        <v>115</v>
      </c>
      <c r="BJ83" s="66" t="s">
        <v>115</v>
      </c>
      <c r="BK83" s="66" t="s">
        <v>115</v>
      </c>
      <c r="BL83" s="66" t="s">
        <v>115</v>
      </c>
      <c r="BM83" s="66" t="s">
        <v>115</v>
      </c>
      <c r="BN83" s="67">
        <v>5904</v>
      </c>
      <c r="BO83" s="66" t="s">
        <v>116</v>
      </c>
      <c r="BP83" s="59"/>
      <c r="BQ83" s="59"/>
      <c r="BR83" s="59"/>
      <c r="BS83" s="59"/>
      <c r="BT83" s="59"/>
    </row>
    <row r="84" spans="1:72" x14ac:dyDescent="0.25">
      <c r="A84" s="65" t="s">
        <v>172</v>
      </c>
      <c r="B84" s="66" t="s">
        <v>115</v>
      </c>
      <c r="C84" s="66" t="s">
        <v>115</v>
      </c>
      <c r="D84" s="66" t="s">
        <v>115</v>
      </c>
      <c r="E84" s="66" t="s">
        <v>115</v>
      </c>
      <c r="F84" s="66" t="s">
        <v>115</v>
      </c>
      <c r="G84" s="66" t="s">
        <v>115</v>
      </c>
      <c r="H84" s="66" t="s">
        <v>115</v>
      </c>
      <c r="I84" s="66" t="s">
        <v>115</v>
      </c>
      <c r="J84" s="66" t="s">
        <v>115</v>
      </c>
      <c r="K84" s="66" t="s">
        <v>115</v>
      </c>
      <c r="L84" s="66" t="s">
        <v>115</v>
      </c>
      <c r="M84" s="66" t="s">
        <v>115</v>
      </c>
      <c r="N84" s="66" t="s">
        <v>115</v>
      </c>
      <c r="O84" s="66" t="s">
        <v>115</v>
      </c>
      <c r="P84" s="66" t="s">
        <v>115</v>
      </c>
      <c r="Q84" s="66" t="s">
        <v>115</v>
      </c>
      <c r="R84" s="66" t="s">
        <v>115</v>
      </c>
      <c r="S84" s="66" t="s">
        <v>115</v>
      </c>
      <c r="T84" s="66" t="s">
        <v>115</v>
      </c>
      <c r="U84" s="66" t="s">
        <v>115</v>
      </c>
      <c r="V84" s="66" t="s">
        <v>115</v>
      </c>
      <c r="W84" s="66" t="s">
        <v>115</v>
      </c>
      <c r="X84" s="66" t="s">
        <v>115</v>
      </c>
      <c r="Y84" s="66" t="s">
        <v>115</v>
      </c>
      <c r="Z84" s="66" t="s">
        <v>115</v>
      </c>
      <c r="AA84" s="66" t="s">
        <v>115</v>
      </c>
      <c r="AB84" s="66" t="s">
        <v>115</v>
      </c>
      <c r="AC84" s="66" t="s">
        <v>115</v>
      </c>
      <c r="AD84" s="66" t="s">
        <v>115</v>
      </c>
      <c r="AE84" s="66" t="s">
        <v>115</v>
      </c>
      <c r="AF84" s="66" t="s">
        <v>115</v>
      </c>
      <c r="AG84" s="67">
        <v>215920</v>
      </c>
      <c r="AH84" s="66" t="s">
        <v>116</v>
      </c>
      <c r="AI84" s="66" t="s">
        <v>115</v>
      </c>
      <c r="AJ84" s="66" t="s">
        <v>115</v>
      </c>
      <c r="AK84" s="66" t="s">
        <v>115</v>
      </c>
      <c r="AL84" s="66" t="s">
        <v>115</v>
      </c>
      <c r="AM84" s="66" t="s">
        <v>115</v>
      </c>
      <c r="AN84" s="66" t="s">
        <v>115</v>
      </c>
      <c r="AO84" s="66" t="s">
        <v>115</v>
      </c>
      <c r="AP84" s="66" t="s">
        <v>115</v>
      </c>
      <c r="AQ84" s="66" t="s">
        <v>115</v>
      </c>
      <c r="AR84" s="66" t="s">
        <v>115</v>
      </c>
      <c r="AS84" s="66" t="s">
        <v>115</v>
      </c>
      <c r="AT84" s="66" t="s">
        <v>115</v>
      </c>
      <c r="AU84" s="66" t="s">
        <v>115</v>
      </c>
      <c r="AV84" s="66" t="s">
        <v>115</v>
      </c>
      <c r="AW84" s="66" t="s">
        <v>115</v>
      </c>
      <c r="AX84" s="66" t="s">
        <v>115</v>
      </c>
      <c r="AY84" s="66" t="s">
        <v>115</v>
      </c>
      <c r="AZ84" s="66" t="s">
        <v>115</v>
      </c>
      <c r="BA84" s="66" t="s">
        <v>115</v>
      </c>
      <c r="BB84" s="66" t="s">
        <v>115</v>
      </c>
      <c r="BC84" s="66" t="s">
        <v>115</v>
      </c>
      <c r="BD84" s="66" t="s">
        <v>115</v>
      </c>
      <c r="BE84" s="66" t="s">
        <v>115</v>
      </c>
      <c r="BF84" s="66" t="s">
        <v>115</v>
      </c>
      <c r="BG84" s="66" t="s">
        <v>115</v>
      </c>
      <c r="BH84" s="66" t="s">
        <v>115</v>
      </c>
      <c r="BI84" s="66" t="s">
        <v>115</v>
      </c>
      <c r="BJ84" s="66" t="s">
        <v>115</v>
      </c>
      <c r="BK84" s="66" t="s">
        <v>115</v>
      </c>
      <c r="BL84" s="66" t="s">
        <v>115</v>
      </c>
      <c r="BM84" s="66" t="s">
        <v>115</v>
      </c>
      <c r="BN84" s="67">
        <v>215920</v>
      </c>
      <c r="BO84" s="66" t="s">
        <v>116</v>
      </c>
      <c r="BP84" s="59"/>
      <c r="BQ84" s="59"/>
      <c r="BR84" s="59"/>
      <c r="BS84" s="59"/>
      <c r="BT84" s="59"/>
    </row>
    <row r="85" spans="1:72" x14ac:dyDescent="0.25">
      <c r="A85" s="65" t="s">
        <v>128</v>
      </c>
      <c r="B85" s="66" t="s">
        <v>115</v>
      </c>
      <c r="C85" s="66" t="s">
        <v>115</v>
      </c>
      <c r="D85" s="66" t="s">
        <v>115</v>
      </c>
      <c r="E85" s="66" t="s">
        <v>115</v>
      </c>
      <c r="F85" s="66" t="s">
        <v>115</v>
      </c>
      <c r="G85" s="66" t="s">
        <v>115</v>
      </c>
      <c r="H85" s="66" t="s">
        <v>115</v>
      </c>
      <c r="I85" s="66" t="s">
        <v>115</v>
      </c>
      <c r="J85" s="66" t="s">
        <v>115</v>
      </c>
      <c r="K85" s="66" t="s">
        <v>115</v>
      </c>
      <c r="L85" s="66" t="s">
        <v>115</v>
      </c>
      <c r="M85" s="66" t="s">
        <v>115</v>
      </c>
      <c r="N85" s="66" t="s">
        <v>115</v>
      </c>
      <c r="O85" s="66" t="s">
        <v>115</v>
      </c>
      <c r="P85" s="66" t="s">
        <v>115</v>
      </c>
      <c r="Q85" s="66" t="s">
        <v>115</v>
      </c>
      <c r="R85" s="66" t="s">
        <v>115</v>
      </c>
      <c r="S85" s="66" t="s">
        <v>115</v>
      </c>
      <c r="T85" s="66" t="s">
        <v>115</v>
      </c>
      <c r="U85" s="66" t="s">
        <v>115</v>
      </c>
      <c r="V85" s="66" t="s">
        <v>115</v>
      </c>
      <c r="W85" s="66" t="s">
        <v>115</v>
      </c>
      <c r="X85" s="66" t="s">
        <v>115</v>
      </c>
      <c r="Y85" s="66" t="s">
        <v>115</v>
      </c>
      <c r="Z85" s="66" t="s">
        <v>115</v>
      </c>
      <c r="AA85" s="66" t="s">
        <v>115</v>
      </c>
      <c r="AB85" s="66" t="s">
        <v>115</v>
      </c>
      <c r="AC85" s="66" t="s">
        <v>115</v>
      </c>
      <c r="AD85" s="66" t="s">
        <v>115</v>
      </c>
      <c r="AE85" s="66" t="s">
        <v>115</v>
      </c>
      <c r="AF85" s="66" t="s">
        <v>115</v>
      </c>
      <c r="AG85" s="67">
        <v>876687</v>
      </c>
      <c r="AH85" s="66" t="s">
        <v>116</v>
      </c>
      <c r="AI85" s="66" t="s">
        <v>115</v>
      </c>
      <c r="AJ85" s="66" t="s">
        <v>115</v>
      </c>
      <c r="AK85" s="66" t="s">
        <v>115</v>
      </c>
      <c r="AL85" s="66" t="s">
        <v>115</v>
      </c>
      <c r="AM85" s="66" t="s">
        <v>115</v>
      </c>
      <c r="AN85" s="66" t="s">
        <v>115</v>
      </c>
      <c r="AO85" s="66" t="s">
        <v>115</v>
      </c>
      <c r="AP85" s="66" t="s">
        <v>115</v>
      </c>
      <c r="AQ85" s="66" t="s">
        <v>115</v>
      </c>
      <c r="AR85" s="66" t="s">
        <v>115</v>
      </c>
      <c r="AS85" s="66" t="s">
        <v>115</v>
      </c>
      <c r="AT85" s="66" t="s">
        <v>115</v>
      </c>
      <c r="AU85" s="66" t="s">
        <v>115</v>
      </c>
      <c r="AV85" s="66" t="s">
        <v>115</v>
      </c>
      <c r="AW85" s="71" t="s">
        <v>115</v>
      </c>
      <c r="AX85" s="73" t="s">
        <v>115</v>
      </c>
      <c r="AY85" s="65" t="s">
        <v>115</v>
      </c>
      <c r="AZ85" s="66" t="s">
        <v>115</v>
      </c>
      <c r="BA85" s="66" t="s">
        <v>115</v>
      </c>
      <c r="BB85" s="66" t="s">
        <v>115</v>
      </c>
      <c r="BC85" s="66" t="s">
        <v>115</v>
      </c>
      <c r="BD85" s="66" t="s">
        <v>115</v>
      </c>
      <c r="BE85" s="66" t="s">
        <v>115</v>
      </c>
      <c r="BF85" s="66" t="s">
        <v>115</v>
      </c>
      <c r="BG85" s="66" t="s">
        <v>115</v>
      </c>
      <c r="BH85" s="66" t="s">
        <v>115</v>
      </c>
      <c r="BI85" s="66" t="s">
        <v>115</v>
      </c>
      <c r="BJ85" s="66" t="s">
        <v>115</v>
      </c>
      <c r="BK85" s="66" t="s">
        <v>115</v>
      </c>
      <c r="BL85" s="66" t="s">
        <v>115</v>
      </c>
      <c r="BM85" s="66" t="s">
        <v>115</v>
      </c>
      <c r="BN85" s="67">
        <v>422907</v>
      </c>
      <c r="BO85" s="66" t="s">
        <v>116</v>
      </c>
      <c r="BP85" s="59"/>
      <c r="BQ85" s="59"/>
      <c r="BR85" s="59"/>
      <c r="BS85" s="59"/>
      <c r="BT85" s="59"/>
    </row>
    <row r="86" spans="1:72" x14ac:dyDescent="0.25">
      <c r="A86" s="65" t="s">
        <v>173</v>
      </c>
      <c r="B86" s="66" t="s">
        <v>115</v>
      </c>
      <c r="C86" s="66" t="s">
        <v>115</v>
      </c>
      <c r="D86" s="66" t="s">
        <v>115</v>
      </c>
      <c r="E86" s="66" t="s">
        <v>115</v>
      </c>
      <c r="F86" s="66" t="s">
        <v>115</v>
      </c>
      <c r="G86" s="66" t="s">
        <v>115</v>
      </c>
      <c r="H86" s="66" t="s">
        <v>115</v>
      </c>
      <c r="I86" s="66" t="s">
        <v>115</v>
      </c>
      <c r="J86" s="66" t="s">
        <v>115</v>
      </c>
      <c r="K86" s="66" t="s">
        <v>115</v>
      </c>
      <c r="L86" s="66" t="s">
        <v>115</v>
      </c>
      <c r="M86" s="66" t="s">
        <v>115</v>
      </c>
      <c r="N86" s="66" t="s">
        <v>115</v>
      </c>
      <c r="O86" s="66" t="s">
        <v>115</v>
      </c>
      <c r="P86" s="66" t="s">
        <v>115</v>
      </c>
      <c r="Q86" s="66" t="s">
        <v>115</v>
      </c>
      <c r="R86" s="66" t="s">
        <v>115</v>
      </c>
      <c r="S86" s="66" t="s">
        <v>115</v>
      </c>
      <c r="T86" s="66" t="s">
        <v>115</v>
      </c>
      <c r="U86" s="66" t="s">
        <v>115</v>
      </c>
      <c r="V86" s="66" t="s">
        <v>115</v>
      </c>
      <c r="W86" s="66" t="s">
        <v>115</v>
      </c>
      <c r="X86" s="66" t="s">
        <v>115</v>
      </c>
      <c r="Y86" s="66" t="s">
        <v>115</v>
      </c>
      <c r="Z86" s="66" t="s">
        <v>115</v>
      </c>
      <c r="AA86" s="66" t="s">
        <v>115</v>
      </c>
      <c r="AB86" s="66" t="s">
        <v>115</v>
      </c>
      <c r="AC86" s="66" t="s">
        <v>115</v>
      </c>
      <c r="AD86" s="66" t="s">
        <v>115</v>
      </c>
      <c r="AE86" s="66" t="s">
        <v>115</v>
      </c>
      <c r="AF86" s="66" t="s">
        <v>115</v>
      </c>
      <c r="AG86" s="67">
        <v>47384</v>
      </c>
      <c r="AH86" s="66" t="s">
        <v>116</v>
      </c>
      <c r="AI86" s="66" t="s">
        <v>115</v>
      </c>
      <c r="AJ86" s="66" t="s">
        <v>115</v>
      </c>
      <c r="AK86" s="66" t="s">
        <v>115</v>
      </c>
      <c r="AL86" s="66" t="s">
        <v>115</v>
      </c>
      <c r="AM86" s="66" t="s">
        <v>115</v>
      </c>
      <c r="AN86" s="66" t="s">
        <v>115</v>
      </c>
      <c r="AO86" s="66" t="s">
        <v>115</v>
      </c>
      <c r="AP86" s="66" t="s">
        <v>115</v>
      </c>
      <c r="AQ86" s="66" t="s">
        <v>115</v>
      </c>
      <c r="AR86" s="66" t="s">
        <v>115</v>
      </c>
      <c r="AS86" s="66" t="s">
        <v>115</v>
      </c>
      <c r="AT86" s="66" t="s">
        <v>115</v>
      </c>
      <c r="AU86" s="66" t="s">
        <v>115</v>
      </c>
      <c r="AV86" s="66" t="s">
        <v>115</v>
      </c>
      <c r="AW86" s="66" t="s">
        <v>115</v>
      </c>
      <c r="AX86" s="66" t="s">
        <v>115</v>
      </c>
      <c r="AY86" s="66" t="s">
        <v>115</v>
      </c>
      <c r="AZ86" s="66" t="s">
        <v>115</v>
      </c>
      <c r="BA86" s="66" t="s">
        <v>115</v>
      </c>
      <c r="BB86" s="66" t="s">
        <v>115</v>
      </c>
      <c r="BC86" s="66" t="s">
        <v>115</v>
      </c>
      <c r="BD86" s="66" t="s">
        <v>115</v>
      </c>
      <c r="BE86" s="66" t="s">
        <v>115</v>
      </c>
      <c r="BF86" s="66" t="s">
        <v>115</v>
      </c>
      <c r="BG86" s="66" t="s">
        <v>115</v>
      </c>
      <c r="BH86" s="66" t="s">
        <v>115</v>
      </c>
      <c r="BI86" s="66" t="s">
        <v>115</v>
      </c>
      <c r="BJ86" s="66" t="s">
        <v>115</v>
      </c>
      <c r="BK86" s="66" t="s">
        <v>115</v>
      </c>
      <c r="BL86" s="66" t="s">
        <v>115</v>
      </c>
      <c r="BM86" s="66" t="s">
        <v>115</v>
      </c>
      <c r="BN86" s="67">
        <v>47384</v>
      </c>
      <c r="BO86" s="66" t="s">
        <v>116</v>
      </c>
      <c r="BP86" s="59"/>
      <c r="BQ86" s="59"/>
      <c r="BR86" s="59"/>
      <c r="BS86" s="59"/>
      <c r="BT86" s="59"/>
    </row>
    <row r="87" spans="1:72" x14ac:dyDescent="0.25">
      <c r="A87" s="65" t="s">
        <v>128</v>
      </c>
      <c r="B87" s="66" t="s">
        <v>115</v>
      </c>
      <c r="C87" s="66" t="s">
        <v>115</v>
      </c>
      <c r="D87" s="66" t="s">
        <v>115</v>
      </c>
      <c r="E87" s="66" t="s">
        <v>115</v>
      </c>
      <c r="F87" s="66" t="s">
        <v>115</v>
      </c>
      <c r="G87" s="66" t="s">
        <v>115</v>
      </c>
      <c r="H87" s="66" t="s">
        <v>115</v>
      </c>
      <c r="I87" s="66" t="s">
        <v>115</v>
      </c>
      <c r="J87" s="66" t="s">
        <v>115</v>
      </c>
      <c r="K87" s="66" t="s">
        <v>115</v>
      </c>
      <c r="L87" s="66" t="s">
        <v>115</v>
      </c>
      <c r="M87" s="66" t="s">
        <v>115</v>
      </c>
      <c r="N87" s="66" t="s">
        <v>115</v>
      </c>
      <c r="O87" s="66" t="s">
        <v>115</v>
      </c>
      <c r="P87" s="66" t="s">
        <v>115</v>
      </c>
      <c r="Q87" s="66" t="s">
        <v>115</v>
      </c>
      <c r="R87" s="66" t="s">
        <v>115</v>
      </c>
      <c r="S87" s="66" t="s">
        <v>115</v>
      </c>
      <c r="T87" s="66" t="s">
        <v>115</v>
      </c>
      <c r="U87" s="66" t="s">
        <v>115</v>
      </c>
      <c r="V87" s="66" t="s">
        <v>115</v>
      </c>
      <c r="W87" s="66" t="s">
        <v>115</v>
      </c>
      <c r="X87" s="66" t="s">
        <v>115</v>
      </c>
      <c r="Y87" s="66" t="s">
        <v>115</v>
      </c>
      <c r="Z87" s="66" t="s">
        <v>115</v>
      </c>
      <c r="AA87" s="66" t="s">
        <v>115</v>
      </c>
      <c r="AB87" s="66" t="s">
        <v>115</v>
      </c>
      <c r="AC87" s="66" t="s">
        <v>115</v>
      </c>
      <c r="AD87" s="66" t="s">
        <v>115</v>
      </c>
      <c r="AE87" s="66" t="s">
        <v>115</v>
      </c>
      <c r="AF87" s="66" t="s">
        <v>115</v>
      </c>
      <c r="AG87" s="67">
        <v>196433</v>
      </c>
      <c r="AH87" s="66" t="s">
        <v>116</v>
      </c>
      <c r="AI87" s="66" t="s">
        <v>115</v>
      </c>
      <c r="AJ87" s="66" t="s">
        <v>115</v>
      </c>
      <c r="AK87" s="66" t="s">
        <v>115</v>
      </c>
      <c r="AL87" s="66" t="s">
        <v>115</v>
      </c>
      <c r="AM87" s="66" t="s">
        <v>115</v>
      </c>
      <c r="AN87" s="66" t="s">
        <v>115</v>
      </c>
      <c r="AO87" s="66" t="s">
        <v>115</v>
      </c>
      <c r="AP87" s="66" t="s">
        <v>115</v>
      </c>
      <c r="AQ87" s="66" t="s">
        <v>115</v>
      </c>
      <c r="AR87" s="66" t="s">
        <v>115</v>
      </c>
      <c r="AS87" s="66" t="s">
        <v>115</v>
      </c>
      <c r="AT87" s="66" t="s">
        <v>115</v>
      </c>
      <c r="AU87" s="66" t="s">
        <v>115</v>
      </c>
      <c r="AV87" s="66" t="s">
        <v>115</v>
      </c>
      <c r="AW87" s="71" t="s">
        <v>115</v>
      </c>
      <c r="AX87" s="73" t="s">
        <v>115</v>
      </c>
      <c r="AY87" s="65" t="s">
        <v>115</v>
      </c>
      <c r="AZ87" s="66" t="s">
        <v>115</v>
      </c>
      <c r="BA87" s="66" t="s">
        <v>115</v>
      </c>
      <c r="BB87" s="66" t="s">
        <v>115</v>
      </c>
      <c r="BC87" s="66" t="s">
        <v>115</v>
      </c>
      <c r="BD87" s="66" t="s">
        <v>115</v>
      </c>
      <c r="BE87" s="66" t="s">
        <v>115</v>
      </c>
      <c r="BF87" s="66" t="s">
        <v>115</v>
      </c>
      <c r="BG87" s="66" t="s">
        <v>115</v>
      </c>
      <c r="BH87" s="66" t="s">
        <v>115</v>
      </c>
      <c r="BI87" s="66" t="s">
        <v>115</v>
      </c>
      <c r="BJ87" s="66" t="s">
        <v>115</v>
      </c>
      <c r="BK87" s="66" t="s">
        <v>115</v>
      </c>
      <c r="BL87" s="66" t="s">
        <v>115</v>
      </c>
      <c r="BM87" s="66" t="s">
        <v>115</v>
      </c>
      <c r="BN87" s="67">
        <v>94758</v>
      </c>
      <c r="BO87" s="66" t="s">
        <v>116</v>
      </c>
      <c r="BP87" s="59"/>
      <c r="BQ87" s="59"/>
      <c r="BR87" s="59"/>
      <c r="BS87" s="59"/>
      <c r="BT87" s="59"/>
    </row>
    <row r="88" spans="1:72" x14ac:dyDescent="0.25">
      <c r="A88" s="65" t="s">
        <v>174</v>
      </c>
      <c r="B88" s="66" t="s">
        <v>115</v>
      </c>
      <c r="C88" s="66" t="s">
        <v>115</v>
      </c>
      <c r="D88" s="66" t="s">
        <v>115</v>
      </c>
      <c r="E88" s="66" t="s">
        <v>115</v>
      </c>
      <c r="F88" s="66" t="s">
        <v>115</v>
      </c>
      <c r="G88" s="66" t="s">
        <v>115</v>
      </c>
      <c r="H88" s="66" t="s">
        <v>115</v>
      </c>
      <c r="I88" s="66" t="s">
        <v>115</v>
      </c>
      <c r="J88" s="66" t="s">
        <v>115</v>
      </c>
      <c r="K88" s="66" t="s">
        <v>115</v>
      </c>
      <c r="L88" s="66" t="s">
        <v>115</v>
      </c>
      <c r="M88" s="66" t="s">
        <v>115</v>
      </c>
      <c r="N88" s="66" t="s">
        <v>115</v>
      </c>
      <c r="O88" s="66" t="s">
        <v>115</v>
      </c>
      <c r="P88" s="66" t="s">
        <v>115</v>
      </c>
      <c r="Q88" s="66" t="s">
        <v>115</v>
      </c>
      <c r="R88" s="66" t="s">
        <v>115</v>
      </c>
      <c r="S88" s="66" t="s">
        <v>115</v>
      </c>
      <c r="T88" s="66" t="s">
        <v>115</v>
      </c>
      <c r="U88" s="66" t="s">
        <v>115</v>
      </c>
      <c r="V88" s="66" t="s">
        <v>115</v>
      </c>
      <c r="W88" s="66" t="s">
        <v>115</v>
      </c>
      <c r="X88" s="66" t="s">
        <v>115</v>
      </c>
      <c r="Y88" s="66" t="s">
        <v>115</v>
      </c>
      <c r="Z88" s="66" t="s">
        <v>115</v>
      </c>
      <c r="AA88" s="66" t="s">
        <v>115</v>
      </c>
      <c r="AB88" s="66" t="s">
        <v>115</v>
      </c>
      <c r="AC88" s="66" t="s">
        <v>115</v>
      </c>
      <c r="AD88" s="66" t="s">
        <v>115</v>
      </c>
      <c r="AE88" s="66" t="s">
        <v>115</v>
      </c>
      <c r="AF88" s="66" t="s">
        <v>115</v>
      </c>
      <c r="AG88" s="67">
        <v>5695</v>
      </c>
      <c r="AH88" s="66" t="s">
        <v>116</v>
      </c>
      <c r="AI88" s="66" t="s">
        <v>115</v>
      </c>
      <c r="AJ88" s="66" t="s">
        <v>115</v>
      </c>
      <c r="AK88" s="66" t="s">
        <v>115</v>
      </c>
      <c r="AL88" s="66" t="s">
        <v>115</v>
      </c>
      <c r="AM88" s="66" t="s">
        <v>115</v>
      </c>
      <c r="AN88" s="66" t="s">
        <v>115</v>
      </c>
      <c r="AO88" s="66" t="s">
        <v>115</v>
      </c>
      <c r="AP88" s="66" t="s">
        <v>115</v>
      </c>
      <c r="AQ88" s="66" t="s">
        <v>115</v>
      </c>
      <c r="AR88" s="66" t="s">
        <v>115</v>
      </c>
      <c r="AS88" s="66" t="s">
        <v>115</v>
      </c>
      <c r="AT88" s="66" t="s">
        <v>115</v>
      </c>
      <c r="AU88" s="66" t="s">
        <v>115</v>
      </c>
      <c r="AV88" s="66" t="s">
        <v>115</v>
      </c>
      <c r="AW88" s="66" t="s">
        <v>115</v>
      </c>
      <c r="AX88" s="66" t="s">
        <v>115</v>
      </c>
      <c r="AY88" s="66" t="s">
        <v>115</v>
      </c>
      <c r="AZ88" s="66" t="s">
        <v>115</v>
      </c>
      <c r="BA88" s="66" t="s">
        <v>115</v>
      </c>
      <c r="BB88" s="66" t="s">
        <v>115</v>
      </c>
      <c r="BC88" s="66" t="s">
        <v>115</v>
      </c>
      <c r="BD88" s="66" t="s">
        <v>115</v>
      </c>
      <c r="BE88" s="66" t="s">
        <v>115</v>
      </c>
      <c r="BF88" s="66" t="s">
        <v>115</v>
      </c>
      <c r="BG88" s="66" t="s">
        <v>115</v>
      </c>
      <c r="BH88" s="66" t="s">
        <v>115</v>
      </c>
      <c r="BI88" s="66" t="s">
        <v>115</v>
      </c>
      <c r="BJ88" s="66" t="s">
        <v>115</v>
      </c>
      <c r="BK88" s="66" t="s">
        <v>115</v>
      </c>
      <c r="BL88" s="66" t="s">
        <v>115</v>
      </c>
      <c r="BM88" s="66" t="s">
        <v>115</v>
      </c>
      <c r="BN88" s="67">
        <v>5695</v>
      </c>
      <c r="BO88" s="66" t="s">
        <v>116</v>
      </c>
      <c r="BP88" s="59"/>
      <c r="BQ88" s="59"/>
      <c r="BR88" s="59"/>
      <c r="BS88" s="59"/>
      <c r="BT88" s="59"/>
    </row>
    <row r="89" spans="1:72" x14ac:dyDescent="0.25">
      <c r="A89" s="65" t="s">
        <v>128</v>
      </c>
      <c r="B89" s="66" t="s">
        <v>115</v>
      </c>
      <c r="C89" s="66" t="s">
        <v>115</v>
      </c>
      <c r="D89" s="66" t="s">
        <v>115</v>
      </c>
      <c r="E89" s="66" t="s">
        <v>115</v>
      </c>
      <c r="F89" s="66" t="s">
        <v>115</v>
      </c>
      <c r="G89" s="66" t="s">
        <v>115</v>
      </c>
      <c r="H89" s="66" t="s">
        <v>115</v>
      </c>
      <c r="I89" s="66" t="s">
        <v>115</v>
      </c>
      <c r="J89" s="66" t="s">
        <v>115</v>
      </c>
      <c r="K89" s="66" t="s">
        <v>115</v>
      </c>
      <c r="L89" s="66" t="s">
        <v>115</v>
      </c>
      <c r="M89" s="66" t="s">
        <v>115</v>
      </c>
      <c r="N89" s="66" t="s">
        <v>115</v>
      </c>
      <c r="O89" s="66" t="s">
        <v>115</v>
      </c>
      <c r="P89" s="66" t="s">
        <v>115</v>
      </c>
      <c r="Q89" s="66" t="s">
        <v>115</v>
      </c>
      <c r="R89" s="66" t="s">
        <v>115</v>
      </c>
      <c r="S89" s="66" t="s">
        <v>115</v>
      </c>
      <c r="T89" s="66" t="s">
        <v>115</v>
      </c>
      <c r="U89" s="66" t="s">
        <v>115</v>
      </c>
      <c r="V89" s="66" t="s">
        <v>115</v>
      </c>
      <c r="W89" s="66" t="s">
        <v>115</v>
      </c>
      <c r="X89" s="66" t="s">
        <v>115</v>
      </c>
      <c r="Y89" s="66" t="s">
        <v>115</v>
      </c>
      <c r="Z89" s="66" t="s">
        <v>115</v>
      </c>
      <c r="AA89" s="66" t="s">
        <v>115</v>
      </c>
      <c r="AB89" s="66" t="s">
        <v>115</v>
      </c>
      <c r="AC89" s="66" t="s">
        <v>115</v>
      </c>
      <c r="AD89" s="66" t="s">
        <v>115</v>
      </c>
      <c r="AE89" s="66" t="s">
        <v>115</v>
      </c>
      <c r="AF89" s="66" t="s">
        <v>115</v>
      </c>
      <c r="AG89" s="67">
        <v>397708</v>
      </c>
      <c r="AH89" s="66" t="s">
        <v>116</v>
      </c>
      <c r="AI89" s="66" t="s">
        <v>115</v>
      </c>
      <c r="AJ89" s="66" t="s">
        <v>115</v>
      </c>
      <c r="AK89" s="66" t="s">
        <v>115</v>
      </c>
      <c r="AL89" s="66" t="s">
        <v>115</v>
      </c>
      <c r="AM89" s="66" t="s">
        <v>115</v>
      </c>
      <c r="AN89" s="66" t="s">
        <v>115</v>
      </c>
      <c r="AO89" s="66" t="s">
        <v>115</v>
      </c>
      <c r="AP89" s="66" t="s">
        <v>115</v>
      </c>
      <c r="AQ89" s="66" t="s">
        <v>115</v>
      </c>
      <c r="AR89" s="66" t="s">
        <v>115</v>
      </c>
      <c r="AS89" s="66" t="s">
        <v>115</v>
      </c>
      <c r="AT89" s="66" t="s">
        <v>115</v>
      </c>
      <c r="AU89" s="66" t="s">
        <v>115</v>
      </c>
      <c r="AV89" s="66" t="s">
        <v>115</v>
      </c>
      <c r="AW89" s="71" t="s">
        <v>115</v>
      </c>
      <c r="AX89" s="73" t="s">
        <v>115</v>
      </c>
      <c r="AY89" s="65" t="s">
        <v>115</v>
      </c>
      <c r="AZ89" s="66" t="s">
        <v>115</v>
      </c>
      <c r="BA89" s="66" t="s">
        <v>115</v>
      </c>
      <c r="BB89" s="66" t="s">
        <v>115</v>
      </c>
      <c r="BC89" s="66" t="s">
        <v>115</v>
      </c>
      <c r="BD89" s="66" t="s">
        <v>115</v>
      </c>
      <c r="BE89" s="66" t="s">
        <v>115</v>
      </c>
      <c r="BF89" s="66" t="s">
        <v>115</v>
      </c>
      <c r="BG89" s="66" t="s">
        <v>115</v>
      </c>
      <c r="BH89" s="66" t="s">
        <v>115</v>
      </c>
      <c r="BI89" s="66" t="s">
        <v>115</v>
      </c>
      <c r="BJ89" s="66" t="s">
        <v>115</v>
      </c>
      <c r="BK89" s="66" t="s">
        <v>115</v>
      </c>
      <c r="BL89" s="66" t="s">
        <v>115</v>
      </c>
      <c r="BM89" s="66" t="s">
        <v>115</v>
      </c>
      <c r="BN89" s="67">
        <v>191851</v>
      </c>
      <c r="BO89" s="66" t="s">
        <v>116</v>
      </c>
      <c r="BP89" s="59"/>
      <c r="BQ89" s="59"/>
      <c r="BR89" s="59"/>
      <c r="BS89" s="59"/>
      <c r="BT89" s="59"/>
    </row>
    <row r="90" spans="1:72" x14ac:dyDescent="0.25">
      <c r="A90" s="65" t="s">
        <v>175</v>
      </c>
      <c r="B90" s="66" t="s">
        <v>115</v>
      </c>
      <c r="C90" s="66" t="s">
        <v>115</v>
      </c>
      <c r="D90" s="66" t="s">
        <v>115</v>
      </c>
      <c r="E90" s="66" t="s">
        <v>115</v>
      </c>
      <c r="F90" s="66" t="s">
        <v>115</v>
      </c>
      <c r="G90" s="66" t="s">
        <v>115</v>
      </c>
      <c r="H90" s="66" t="s">
        <v>115</v>
      </c>
      <c r="I90" s="66" t="s">
        <v>115</v>
      </c>
      <c r="J90" s="66" t="s">
        <v>115</v>
      </c>
      <c r="K90" s="66" t="s">
        <v>115</v>
      </c>
      <c r="L90" s="66" t="s">
        <v>115</v>
      </c>
      <c r="M90" s="66" t="s">
        <v>115</v>
      </c>
      <c r="N90" s="66" t="s">
        <v>115</v>
      </c>
      <c r="O90" s="66" t="s">
        <v>115</v>
      </c>
      <c r="P90" s="66" t="s">
        <v>115</v>
      </c>
      <c r="Q90" s="66" t="s">
        <v>115</v>
      </c>
      <c r="R90" s="66" t="s">
        <v>115</v>
      </c>
      <c r="S90" s="66" t="s">
        <v>115</v>
      </c>
      <c r="T90" s="66" t="s">
        <v>115</v>
      </c>
      <c r="U90" s="66" t="s">
        <v>115</v>
      </c>
      <c r="V90" s="66" t="s">
        <v>115</v>
      </c>
      <c r="W90" s="66" t="s">
        <v>115</v>
      </c>
      <c r="X90" s="66" t="s">
        <v>115</v>
      </c>
      <c r="Y90" s="66" t="s">
        <v>115</v>
      </c>
      <c r="Z90" s="66" t="s">
        <v>115</v>
      </c>
      <c r="AA90" s="66" t="s">
        <v>115</v>
      </c>
      <c r="AB90" s="66" t="s">
        <v>115</v>
      </c>
      <c r="AC90" s="66" t="s">
        <v>115</v>
      </c>
      <c r="AD90" s="66" t="s">
        <v>115</v>
      </c>
      <c r="AE90" s="66" t="s">
        <v>115</v>
      </c>
      <c r="AF90" s="66" t="s">
        <v>115</v>
      </c>
      <c r="AG90" s="67">
        <v>68481</v>
      </c>
      <c r="AH90" s="66" t="s">
        <v>116</v>
      </c>
      <c r="AI90" s="66" t="s">
        <v>115</v>
      </c>
      <c r="AJ90" s="66" t="s">
        <v>115</v>
      </c>
      <c r="AK90" s="66" t="s">
        <v>115</v>
      </c>
      <c r="AL90" s="66" t="s">
        <v>115</v>
      </c>
      <c r="AM90" s="66" t="s">
        <v>115</v>
      </c>
      <c r="AN90" s="66" t="s">
        <v>115</v>
      </c>
      <c r="AO90" s="66" t="s">
        <v>115</v>
      </c>
      <c r="AP90" s="66" t="s">
        <v>115</v>
      </c>
      <c r="AQ90" s="66" t="s">
        <v>115</v>
      </c>
      <c r="AR90" s="66" t="s">
        <v>115</v>
      </c>
      <c r="AS90" s="66" t="s">
        <v>115</v>
      </c>
      <c r="AT90" s="66" t="s">
        <v>115</v>
      </c>
      <c r="AU90" s="66" t="s">
        <v>115</v>
      </c>
      <c r="AV90" s="66" t="s">
        <v>115</v>
      </c>
      <c r="AW90" s="66" t="s">
        <v>115</v>
      </c>
      <c r="AX90" s="66" t="s">
        <v>115</v>
      </c>
      <c r="AY90" s="66" t="s">
        <v>115</v>
      </c>
      <c r="AZ90" s="66" t="s">
        <v>115</v>
      </c>
      <c r="BA90" s="66" t="s">
        <v>115</v>
      </c>
      <c r="BB90" s="66" t="s">
        <v>115</v>
      </c>
      <c r="BC90" s="66" t="s">
        <v>115</v>
      </c>
      <c r="BD90" s="66" t="s">
        <v>115</v>
      </c>
      <c r="BE90" s="66" t="s">
        <v>115</v>
      </c>
      <c r="BF90" s="66" t="s">
        <v>115</v>
      </c>
      <c r="BG90" s="66" t="s">
        <v>115</v>
      </c>
      <c r="BH90" s="66" t="s">
        <v>115</v>
      </c>
      <c r="BI90" s="66" t="s">
        <v>115</v>
      </c>
      <c r="BJ90" s="66" t="s">
        <v>115</v>
      </c>
      <c r="BK90" s="66" t="s">
        <v>115</v>
      </c>
      <c r="BL90" s="66" t="s">
        <v>115</v>
      </c>
      <c r="BM90" s="66" t="s">
        <v>115</v>
      </c>
      <c r="BN90" s="67">
        <v>68481</v>
      </c>
      <c r="BO90" s="66" t="s">
        <v>116</v>
      </c>
      <c r="BP90" s="59"/>
      <c r="BQ90" s="59"/>
      <c r="BR90" s="59"/>
      <c r="BS90" s="59"/>
      <c r="BT90" s="59"/>
    </row>
    <row r="91" spans="1:72" x14ac:dyDescent="0.25">
      <c r="A91" s="65" t="s">
        <v>128</v>
      </c>
      <c r="B91" s="66" t="s">
        <v>115</v>
      </c>
      <c r="C91" s="66" t="s">
        <v>115</v>
      </c>
      <c r="D91" s="66" t="s">
        <v>115</v>
      </c>
      <c r="E91" s="66" t="s">
        <v>115</v>
      </c>
      <c r="F91" s="66" t="s">
        <v>115</v>
      </c>
      <c r="G91" s="66" t="s">
        <v>115</v>
      </c>
      <c r="H91" s="66" t="s">
        <v>115</v>
      </c>
      <c r="I91" s="66" t="s">
        <v>115</v>
      </c>
      <c r="J91" s="66" t="s">
        <v>115</v>
      </c>
      <c r="K91" s="66" t="s">
        <v>115</v>
      </c>
      <c r="L91" s="66" t="s">
        <v>115</v>
      </c>
      <c r="M91" s="66" t="s">
        <v>115</v>
      </c>
      <c r="N91" s="66" t="s">
        <v>115</v>
      </c>
      <c r="O91" s="66" t="s">
        <v>115</v>
      </c>
      <c r="P91" s="66" t="s">
        <v>115</v>
      </c>
      <c r="Q91" s="66" t="s">
        <v>115</v>
      </c>
      <c r="R91" s="66" t="s">
        <v>115</v>
      </c>
      <c r="S91" s="66" t="s">
        <v>115</v>
      </c>
      <c r="T91" s="66" t="s">
        <v>115</v>
      </c>
      <c r="U91" s="66" t="s">
        <v>115</v>
      </c>
      <c r="V91" s="66" t="s">
        <v>115</v>
      </c>
      <c r="W91" s="66" t="s">
        <v>115</v>
      </c>
      <c r="X91" s="66" t="s">
        <v>115</v>
      </c>
      <c r="Y91" s="66" t="s">
        <v>115</v>
      </c>
      <c r="Z91" s="66" t="s">
        <v>115</v>
      </c>
      <c r="AA91" s="66" t="s">
        <v>115</v>
      </c>
      <c r="AB91" s="66" t="s">
        <v>115</v>
      </c>
      <c r="AC91" s="66" t="s">
        <v>115</v>
      </c>
      <c r="AD91" s="66" t="s">
        <v>115</v>
      </c>
      <c r="AE91" s="66" t="s">
        <v>115</v>
      </c>
      <c r="AF91" s="66" t="s">
        <v>115</v>
      </c>
      <c r="AG91" s="67">
        <v>413484</v>
      </c>
      <c r="AH91" s="66" t="s">
        <v>116</v>
      </c>
      <c r="AI91" s="66" t="s">
        <v>115</v>
      </c>
      <c r="AJ91" s="66" t="s">
        <v>115</v>
      </c>
      <c r="AK91" s="66" t="s">
        <v>115</v>
      </c>
      <c r="AL91" s="66" t="s">
        <v>115</v>
      </c>
      <c r="AM91" s="66" t="s">
        <v>115</v>
      </c>
      <c r="AN91" s="66" t="s">
        <v>115</v>
      </c>
      <c r="AO91" s="66" t="s">
        <v>115</v>
      </c>
      <c r="AP91" s="66" t="s">
        <v>115</v>
      </c>
      <c r="AQ91" s="66" t="s">
        <v>115</v>
      </c>
      <c r="AR91" s="66" t="s">
        <v>115</v>
      </c>
      <c r="AS91" s="66" t="s">
        <v>115</v>
      </c>
      <c r="AT91" s="66" t="s">
        <v>115</v>
      </c>
      <c r="AU91" s="66" t="s">
        <v>115</v>
      </c>
      <c r="AV91" s="66" t="s">
        <v>115</v>
      </c>
      <c r="AW91" s="71" t="s">
        <v>115</v>
      </c>
      <c r="AX91" s="73" t="s">
        <v>115</v>
      </c>
      <c r="AY91" s="65" t="s">
        <v>115</v>
      </c>
      <c r="AZ91" s="66" t="s">
        <v>115</v>
      </c>
      <c r="BA91" s="66" t="s">
        <v>115</v>
      </c>
      <c r="BB91" s="66" t="s">
        <v>115</v>
      </c>
      <c r="BC91" s="66" t="s">
        <v>115</v>
      </c>
      <c r="BD91" s="66" t="s">
        <v>115</v>
      </c>
      <c r="BE91" s="66" t="s">
        <v>115</v>
      </c>
      <c r="BF91" s="66" t="s">
        <v>115</v>
      </c>
      <c r="BG91" s="66" t="s">
        <v>115</v>
      </c>
      <c r="BH91" s="66" t="s">
        <v>115</v>
      </c>
      <c r="BI91" s="66" t="s">
        <v>115</v>
      </c>
      <c r="BJ91" s="66" t="s">
        <v>115</v>
      </c>
      <c r="BK91" s="66" t="s">
        <v>115</v>
      </c>
      <c r="BL91" s="66" t="s">
        <v>115</v>
      </c>
      <c r="BM91" s="66" t="s">
        <v>115</v>
      </c>
      <c r="BN91" s="67">
        <v>199462</v>
      </c>
      <c r="BO91" s="66" t="s">
        <v>116</v>
      </c>
      <c r="BP91" s="59"/>
      <c r="BQ91" s="59"/>
      <c r="BR91" s="59"/>
      <c r="BS91" s="59"/>
      <c r="BT91" s="59"/>
    </row>
    <row r="92" spans="1:72" x14ac:dyDescent="0.25">
      <c r="A92" s="65" t="s">
        <v>176</v>
      </c>
      <c r="B92" s="66" t="s">
        <v>115</v>
      </c>
      <c r="C92" s="66" t="s">
        <v>115</v>
      </c>
      <c r="D92" s="66" t="s">
        <v>115</v>
      </c>
      <c r="E92" s="66" t="s">
        <v>115</v>
      </c>
      <c r="F92" s="66" t="s">
        <v>115</v>
      </c>
      <c r="G92" s="66" t="s">
        <v>115</v>
      </c>
      <c r="H92" s="66" t="s">
        <v>115</v>
      </c>
      <c r="I92" s="66" t="s">
        <v>115</v>
      </c>
      <c r="J92" s="66" t="s">
        <v>115</v>
      </c>
      <c r="K92" s="66" t="s">
        <v>115</v>
      </c>
      <c r="L92" s="66" t="s">
        <v>115</v>
      </c>
      <c r="M92" s="66" t="s">
        <v>115</v>
      </c>
      <c r="N92" s="66" t="s">
        <v>115</v>
      </c>
      <c r="O92" s="66" t="s">
        <v>115</v>
      </c>
      <c r="P92" s="66" t="s">
        <v>115</v>
      </c>
      <c r="Q92" s="66" t="s">
        <v>115</v>
      </c>
      <c r="R92" s="66" t="s">
        <v>115</v>
      </c>
      <c r="S92" s="66" t="s">
        <v>115</v>
      </c>
      <c r="T92" s="66" t="s">
        <v>115</v>
      </c>
      <c r="U92" s="66" t="s">
        <v>115</v>
      </c>
      <c r="V92" s="66" t="s">
        <v>115</v>
      </c>
      <c r="W92" s="66" t="s">
        <v>115</v>
      </c>
      <c r="X92" s="66" t="s">
        <v>115</v>
      </c>
      <c r="Y92" s="66" t="s">
        <v>115</v>
      </c>
      <c r="Z92" s="66" t="s">
        <v>115</v>
      </c>
      <c r="AA92" s="66" t="s">
        <v>115</v>
      </c>
      <c r="AB92" s="66" t="s">
        <v>115</v>
      </c>
      <c r="AC92" s="66" t="s">
        <v>115</v>
      </c>
      <c r="AD92" s="66" t="s">
        <v>115</v>
      </c>
      <c r="AE92" s="66" t="s">
        <v>115</v>
      </c>
      <c r="AF92" s="66" t="s">
        <v>115</v>
      </c>
      <c r="AG92" s="66" t="s">
        <v>177</v>
      </c>
      <c r="AH92" s="66" t="s">
        <v>116</v>
      </c>
      <c r="AI92" s="66" t="s">
        <v>115</v>
      </c>
      <c r="AJ92" s="66" t="s">
        <v>115</v>
      </c>
      <c r="AK92" s="66" t="s">
        <v>115</v>
      </c>
      <c r="AL92" s="66" t="s">
        <v>115</v>
      </c>
      <c r="AM92" s="66" t="s">
        <v>115</v>
      </c>
      <c r="AN92" s="66" t="s">
        <v>115</v>
      </c>
      <c r="AO92" s="66" t="s">
        <v>115</v>
      </c>
      <c r="AP92" s="66" t="s">
        <v>115</v>
      </c>
      <c r="AQ92" s="66" t="s">
        <v>115</v>
      </c>
      <c r="AR92" s="66" t="s">
        <v>115</v>
      </c>
      <c r="AS92" s="66" t="s">
        <v>115</v>
      </c>
      <c r="AT92" s="66" t="s">
        <v>115</v>
      </c>
      <c r="AU92" s="66" t="s">
        <v>115</v>
      </c>
      <c r="AV92" s="66" t="s">
        <v>115</v>
      </c>
      <c r="AW92" s="66" t="s">
        <v>115</v>
      </c>
      <c r="AX92" s="66" t="s">
        <v>115</v>
      </c>
      <c r="AY92" s="66" t="s">
        <v>115</v>
      </c>
      <c r="AZ92" s="66" t="s">
        <v>115</v>
      </c>
      <c r="BA92" s="66" t="s">
        <v>115</v>
      </c>
      <c r="BB92" s="66" t="s">
        <v>115</v>
      </c>
      <c r="BC92" s="66" t="s">
        <v>115</v>
      </c>
      <c r="BD92" s="66" t="s">
        <v>115</v>
      </c>
      <c r="BE92" s="66" t="s">
        <v>115</v>
      </c>
      <c r="BF92" s="66" t="s">
        <v>115</v>
      </c>
      <c r="BG92" s="66" t="s">
        <v>115</v>
      </c>
      <c r="BH92" s="66" t="s">
        <v>115</v>
      </c>
      <c r="BI92" s="66" t="s">
        <v>115</v>
      </c>
      <c r="BJ92" s="66" t="s">
        <v>115</v>
      </c>
      <c r="BK92" s="66" t="s">
        <v>115</v>
      </c>
      <c r="BL92" s="66" t="s">
        <v>115</v>
      </c>
      <c r="BM92" s="66" t="s">
        <v>115</v>
      </c>
      <c r="BN92" s="66" t="s">
        <v>177</v>
      </c>
      <c r="BO92" s="66" t="s">
        <v>116</v>
      </c>
      <c r="BP92" s="59"/>
      <c r="BQ92" s="59"/>
      <c r="BR92" s="59"/>
      <c r="BS92" s="59"/>
      <c r="BT92" s="59"/>
    </row>
    <row r="93" spans="1:72" x14ac:dyDescent="0.25">
      <c r="A93" s="65" t="s">
        <v>128</v>
      </c>
      <c r="B93" s="66" t="s">
        <v>115</v>
      </c>
      <c r="C93" s="66" t="s">
        <v>115</v>
      </c>
      <c r="D93" s="66" t="s">
        <v>115</v>
      </c>
      <c r="E93" s="66" t="s">
        <v>115</v>
      </c>
      <c r="F93" s="66" t="s">
        <v>115</v>
      </c>
      <c r="G93" s="66" t="s">
        <v>115</v>
      </c>
      <c r="H93" s="66" t="s">
        <v>115</v>
      </c>
      <c r="I93" s="66" t="s">
        <v>115</v>
      </c>
      <c r="J93" s="66" t="s">
        <v>115</v>
      </c>
      <c r="K93" s="66" t="s">
        <v>115</v>
      </c>
      <c r="L93" s="66" t="s">
        <v>115</v>
      </c>
      <c r="M93" s="66" t="s">
        <v>115</v>
      </c>
      <c r="N93" s="66" t="s">
        <v>115</v>
      </c>
      <c r="O93" s="66" t="s">
        <v>115</v>
      </c>
      <c r="P93" s="66" t="s">
        <v>115</v>
      </c>
      <c r="Q93" s="66" t="s">
        <v>115</v>
      </c>
      <c r="R93" s="66" t="s">
        <v>115</v>
      </c>
      <c r="S93" s="66" t="s">
        <v>115</v>
      </c>
      <c r="T93" s="66" t="s">
        <v>115</v>
      </c>
      <c r="U93" s="66" t="s">
        <v>115</v>
      </c>
      <c r="V93" s="66" t="s">
        <v>115</v>
      </c>
      <c r="W93" s="66" t="s">
        <v>115</v>
      </c>
      <c r="X93" s="66" t="s">
        <v>115</v>
      </c>
      <c r="Y93" s="66" t="s">
        <v>115</v>
      </c>
      <c r="Z93" s="66" t="s">
        <v>115</v>
      </c>
      <c r="AA93" s="66" t="s">
        <v>115</v>
      </c>
      <c r="AB93" s="66" t="s">
        <v>115</v>
      </c>
      <c r="AC93" s="66" t="s">
        <v>115</v>
      </c>
      <c r="AD93" s="66" t="s">
        <v>115</v>
      </c>
      <c r="AE93" s="66" t="s">
        <v>115</v>
      </c>
      <c r="AF93" s="66" t="s">
        <v>115</v>
      </c>
      <c r="AG93" s="66" t="s">
        <v>177</v>
      </c>
      <c r="AH93" s="66" t="s">
        <v>116</v>
      </c>
      <c r="AI93" s="66" t="s">
        <v>115</v>
      </c>
      <c r="AJ93" s="66" t="s">
        <v>115</v>
      </c>
      <c r="AK93" s="66" t="s">
        <v>115</v>
      </c>
      <c r="AL93" s="66" t="s">
        <v>115</v>
      </c>
      <c r="AM93" s="66" t="s">
        <v>115</v>
      </c>
      <c r="AN93" s="66" t="s">
        <v>115</v>
      </c>
      <c r="AO93" s="66" t="s">
        <v>115</v>
      </c>
      <c r="AP93" s="66" t="s">
        <v>115</v>
      </c>
      <c r="AQ93" s="66" t="s">
        <v>115</v>
      </c>
      <c r="AR93" s="66" t="s">
        <v>115</v>
      </c>
      <c r="AS93" s="66" t="s">
        <v>115</v>
      </c>
      <c r="AT93" s="66" t="s">
        <v>115</v>
      </c>
      <c r="AU93" s="66" t="s">
        <v>115</v>
      </c>
      <c r="AV93" s="66" t="s">
        <v>115</v>
      </c>
      <c r="AW93" s="71" t="s">
        <v>115</v>
      </c>
      <c r="AX93" s="73" t="s">
        <v>115</v>
      </c>
      <c r="AY93" s="65" t="s">
        <v>115</v>
      </c>
      <c r="AZ93" s="66" t="s">
        <v>115</v>
      </c>
      <c r="BA93" s="66" t="s">
        <v>115</v>
      </c>
      <c r="BB93" s="66" t="s">
        <v>115</v>
      </c>
      <c r="BC93" s="66" t="s">
        <v>115</v>
      </c>
      <c r="BD93" s="66" t="s">
        <v>115</v>
      </c>
      <c r="BE93" s="66" t="s">
        <v>115</v>
      </c>
      <c r="BF93" s="66" t="s">
        <v>115</v>
      </c>
      <c r="BG93" s="66" t="s">
        <v>115</v>
      </c>
      <c r="BH93" s="66" t="s">
        <v>115</v>
      </c>
      <c r="BI93" s="66" t="s">
        <v>115</v>
      </c>
      <c r="BJ93" s="66" t="s">
        <v>115</v>
      </c>
      <c r="BK93" s="66" t="s">
        <v>115</v>
      </c>
      <c r="BL93" s="66" t="s">
        <v>115</v>
      </c>
      <c r="BM93" s="66" t="s">
        <v>115</v>
      </c>
      <c r="BN93" s="66" t="s">
        <v>177</v>
      </c>
      <c r="BO93" s="66" t="s">
        <v>116</v>
      </c>
      <c r="BP93" s="59"/>
      <c r="BQ93" s="59"/>
      <c r="BR93" s="59"/>
      <c r="BS93" s="59"/>
      <c r="BT93" s="59"/>
    </row>
    <row r="94" spans="1:72" x14ac:dyDescent="0.25">
      <c r="A94" s="65" t="s">
        <v>178</v>
      </c>
      <c r="B94" s="66" t="s">
        <v>115</v>
      </c>
      <c r="C94" s="66" t="s">
        <v>115</v>
      </c>
      <c r="D94" s="66" t="s">
        <v>115</v>
      </c>
      <c r="E94" s="66" t="s">
        <v>115</v>
      </c>
      <c r="F94" s="66" t="s">
        <v>115</v>
      </c>
      <c r="G94" s="66" t="s">
        <v>115</v>
      </c>
      <c r="H94" s="66" t="s">
        <v>115</v>
      </c>
      <c r="I94" s="66" t="s">
        <v>115</v>
      </c>
      <c r="J94" s="66" t="s">
        <v>115</v>
      </c>
      <c r="K94" s="66" t="s">
        <v>115</v>
      </c>
      <c r="L94" s="66" t="s">
        <v>115</v>
      </c>
      <c r="M94" s="66" t="s">
        <v>115</v>
      </c>
      <c r="N94" s="66" t="s">
        <v>115</v>
      </c>
      <c r="O94" s="66" t="s">
        <v>115</v>
      </c>
      <c r="P94" s="66" t="s">
        <v>115</v>
      </c>
      <c r="Q94" s="66" t="s">
        <v>115</v>
      </c>
      <c r="R94" s="66" t="s">
        <v>115</v>
      </c>
      <c r="S94" s="66" t="s">
        <v>115</v>
      </c>
      <c r="T94" s="66" t="s">
        <v>115</v>
      </c>
      <c r="U94" s="66" t="s">
        <v>115</v>
      </c>
      <c r="V94" s="66" t="s">
        <v>115</v>
      </c>
      <c r="W94" s="66" t="s">
        <v>115</v>
      </c>
      <c r="X94" s="66" t="s">
        <v>115</v>
      </c>
      <c r="Y94" s="66" t="s">
        <v>115</v>
      </c>
      <c r="Z94" s="66" t="s">
        <v>115</v>
      </c>
      <c r="AA94" s="66" t="s">
        <v>115</v>
      </c>
      <c r="AB94" s="66" t="s">
        <v>115</v>
      </c>
      <c r="AC94" s="66" t="s">
        <v>115</v>
      </c>
      <c r="AD94" s="66" t="s">
        <v>115</v>
      </c>
      <c r="AE94" s="66" t="s">
        <v>115</v>
      </c>
      <c r="AF94" s="66" t="s">
        <v>115</v>
      </c>
      <c r="AG94" s="67">
        <v>6776</v>
      </c>
      <c r="AH94" s="66" t="s">
        <v>116</v>
      </c>
      <c r="AI94" s="66" t="s">
        <v>115</v>
      </c>
      <c r="AJ94" s="66" t="s">
        <v>115</v>
      </c>
      <c r="AK94" s="66" t="s">
        <v>115</v>
      </c>
      <c r="AL94" s="66" t="s">
        <v>115</v>
      </c>
      <c r="AM94" s="66" t="s">
        <v>115</v>
      </c>
      <c r="AN94" s="66" t="s">
        <v>115</v>
      </c>
      <c r="AO94" s="66" t="s">
        <v>115</v>
      </c>
      <c r="AP94" s="66" t="s">
        <v>115</v>
      </c>
      <c r="AQ94" s="66" t="s">
        <v>115</v>
      </c>
      <c r="AR94" s="66" t="s">
        <v>115</v>
      </c>
      <c r="AS94" s="66" t="s">
        <v>115</v>
      </c>
      <c r="AT94" s="66" t="s">
        <v>115</v>
      </c>
      <c r="AU94" s="66" t="s">
        <v>115</v>
      </c>
      <c r="AV94" s="66" t="s">
        <v>115</v>
      </c>
      <c r="AW94" s="66" t="s">
        <v>115</v>
      </c>
      <c r="AX94" s="66" t="s">
        <v>115</v>
      </c>
      <c r="AY94" s="66" t="s">
        <v>115</v>
      </c>
      <c r="AZ94" s="66" t="s">
        <v>115</v>
      </c>
      <c r="BA94" s="66" t="s">
        <v>115</v>
      </c>
      <c r="BB94" s="66" t="s">
        <v>115</v>
      </c>
      <c r="BC94" s="66" t="s">
        <v>115</v>
      </c>
      <c r="BD94" s="66" t="s">
        <v>115</v>
      </c>
      <c r="BE94" s="66" t="s">
        <v>115</v>
      </c>
      <c r="BF94" s="66" t="s">
        <v>115</v>
      </c>
      <c r="BG94" s="66" t="s">
        <v>115</v>
      </c>
      <c r="BH94" s="66" t="s">
        <v>115</v>
      </c>
      <c r="BI94" s="66" t="s">
        <v>115</v>
      </c>
      <c r="BJ94" s="66" t="s">
        <v>115</v>
      </c>
      <c r="BK94" s="66" t="s">
        <v>115</v>
      </c>
      <c r="BL94" s="66" t="s">
        <v>115</v>
      </c>
      <c r="BM94" s="66" t="s">
        <v>115</v>
      </c>
      <c r="BN94" s="67">
        <v>6776</v>
      </c>
      <c r="BO94" s="66" t="s">
        <v>116</v>
      </c>
      <c r="BP94" s="59"/>
      <c r="BQ94" s="59"/>
      <c r="BR94" s="59"/>
      <c r="BS94" s="59"/>
      <c r="BT94" s="59"/>
    </row>
    <row r="95" spans="1:72" x14ac:dyDescent="0.25">
      <c r="A95" s="65" t="s">
        <v>128</v>
      </c>
      <c r="B95" s="66" t="s">
        <v>115</v>
      </c>
      <c r="C95" s="66" t="s">
        <v>115</v>
      </c>
      <c r="D95" s="66" t="s">
        <v>115</v>
      </c>
      <c r="E95" s="66" t="s">
        <v>115</v>
      </c>
      <c r="F95" s="66" t="s">
        <v>115</v>
      </c>
      <c r="G95" s="66" t="s">
        <v>115</v>
      </c>
      <c r="H95" s="66" t="s">
        <v>115</v>
      </c>
      <c r="I95" s="66" t="s">
        <v>115</v>
      </c>
      <c r="J95" s="66" t="s">
        <v>115</v>
      </c>
      <c r="K95" s="66" t="s">
        <v>115</v>
      </c>
      <c r="L95" s="66" t="s">
        <v>115</v>
      </c>
      <c r="M95" s="66" t="s">
        <v>115</v>
      </c>
      <c r="N95" s="66" t="s">
        <v>115</v>
      </c>
      <c r="O95" s="66" t="s">
        <v>115</v>
      </c>
      <c r="P95" s="66" t="s">
        <v>115</v>
      </c>
      <c r="Q95" s="66" t="s">
        <v>115</v>
      </c>
      <c r="R95" s="66" t="s">
        <v>115</v>
      </c>
      <c r="S95" s="66" t="s">
        <v>115</v>
      </c>
      <c r="T95" s="66" t="s">
        <v>115</v>
      </c>
      <c r="U95" s="66" t="s">
        <v>115</v>
      </c>
      <c r="V95" s="66" t="s">
        <v>115</v>
      </c>
      <c r="W95" s="66" t="s">
        <v>115</v>
      </c>
      <c r="X95" s="66" t="s">
        <v>115</v>
      </c>
      <c r="Y95" s="66" t="s">
        <v>115</v>
      </c>
      <c r="Z95" s="66" t="s">
        <v>115</v>
      </c>
      <c r="AA95" s="66" t="s">
        <v>115</v>
      </c>
      <c r="AB95" s="66" t="s">
        <v>115</v>
      </c>
      <c r="AC95" s="66" t="s">
        <v>115</v>
      </c>
      <c r="AD95" s="66" t="s">
        <v>115</v>
      </c>
      <c r="AE95" s="66" t="s">
        <v>115</v>
      </c>
      <c r="AF95" s="66" t="s">
        <v>115</v>
      </c>
      <c r="AG95" s="67">
        <v>219546</v>
      </c>
      <c r="AH95" s="66" t="s">
        <v>116</v>
      </c>
      <c r="AI95" s="66" t="s">
        <v>115</v>
      </c>
      <c r="AJ95" s="66" t="s">
        <v>115</v>
      </c>
      <c r="AK95" s="66" t="s">
        <v>115</v>
      </c>
      <c r="AL95" s="66" t="s">
        <v>115</v>
      </c>
      <c r="AM95" s="66" t="s">
        <v>115</v>
      </c>
      <c r="AN95" s="66" t="s">
        <v>115</v>
      </c>
      <c r="AO95" s="66" t="s">
        <v>115</v>
      </c>
      <c r="AP95" s="66" t="s">
        <v>115</v>
      </c>
      <c r="AQ95" s="66" t="s">
        <v>115</v>
      </c>
      <c r="AR95" s="66" t="s">
        <v>115</v>
      </c>
      <c r="AS95" s="66" t="s">
        <v>115</v>
      </c>
      <c r="AT95" s="66" t="s">
        <v>115</v>
      </c>
      <c r="AU95" s="66" t="s">
        <v>115</v>
      </c>
      <c r="AV95" s="66" t="s">
        <v>115</v>
      </c>
      <c r="AW95" s="71" t="s">
        <v>115</v>
      </c>
      <c r="AX95" s="73" t="s">
        <v>115</v>
      </c>
      <c r="AY95" s="65" t="s">
        <v>115</v>
      </c>
      <c r="AZ95" s="66" t="s">
        <v>115</v>
      </c>
      <c r="BA95" s="66" t="s">
        <v>115</v>
      </c>
      <c r="BB95" s="66" t="s">
        <v>115</v>
      </c>
      <c r="BC95" s="66" t="s">
        <v>115</v>
      </c>
      <c r="BD95" s="66" t="s">
        <v>115</v>
      </c>
      <c r="BE95" s="66" t="s">
        <v>115</v>
      </c>
      <c r="BF95" s="66" t="s">
        <v>115</v>
      </c>
      <c r="BG95" s="66" t="s">
        <v>115</v>
      </c>
      <c r="BH95" s="66" t="s">
        <v>115</v>
      </c>
      <c r="BI95" s="66" t="s">
        <v>115</v>
      </c>
      <c r="BJ95" s="66" t="s">
        <v>115</v>
      </c>
      <c r="BK95" s="66" t="s">
        <v>115</v>
      </c>
      <c r="BL95" s="66" t="s">
        <v>115</v>
      </c>
      <c r="BM95" s="66" t="s">
        <v>115</v>
      </c>
      <c r="BN95" s="67">
        <v>105907</v>
      </c>
      <c r="BO95" s="66" t="s">
        <v>116</v>
      </c>
      <c r="BP95" s="59"/>
      <c r="BQ95" s="59"/>
      <c r="BR95" s="59"/>
      <c r="BS95" s="59"/>
      <c r="BT95" s="59"/>
    </row>
    <row r="96" spans="1:72" x14ac:dyDescent="0.25">
      <c r="A96" s="65" t="s">
        <v>179</v>
      </c>
      <c r="B96" s="66" t="s">
        <v>115</v>
      </c>
      <c r="C96" s="66" t="s">
        <v>115</v>
      </c>
      <c r="D96" s="66" t="s">
        <v>115</v>
      </c>
      <c r="E96" s="66" t="s">
        <v>115</v>
      </c>
      <c r="F96" s="66" t="s">
        <v>115</v>
      </c>
      <c r="G96" s="66" t="s">
        <v>115</v>
      </c>
      <c r="H96" s="66" t="s">
        <v>115</v>
      </c>
      <c r="I96" s="66" t="s">
        <v>115</v>
      </c>
      <c r="J96" s="66" t="s">
        <v>115</v>
      </c>
      <c r="K96" s="66" t="s">
        <v>115</v>
      </c>
      <c r="L96" s="66" t="s">
        <v>115</v>
      </c>
      <c r="M96" s="66" t="s">
        <v>115</v>
      </c>
      <c r="N96" s="66" t="s">
        <v>115</v>
      </c>
      <c r="O96" s="66" t="s">
        <v>115</v>
      </c>
      <c r="P96" s="66" t="s">
        <v>115</v>
      </c>
      <c r="Q96" s="66" t="s">
        <v>115</v>
      </c>
      <c r="R96" s="66" t="s">
        <v>115</v>
      </c>
      <c r="S96" s="66" t="s">
        <v>115</v>
      </c>
      <c r="T96" s="66" t="s">
        <v>115</v>
      </c>
      <c r="U96" s="66" t="s">
        <v>115</v>
      </c>
      <c r="V96" s="66" t="s">
        <v>115</v>
      </c>
      <c r="W96" s="66" t="s">
        <v>115</v>
      </c>
      <c r="X96" s="66" t="s">
        <v>115</v>
      </c>
      <c r="Y96" s="66" t="s">
        <v>115</v>
      </c>
      <c r="Z96" s="66" t="s">
        <v>115</v>
      </c>
      <c r="AA96" s="66" t="s">
        <v>115</v>
      </c>
      <c r="AB96" s="66" t="s">
        <v>115</v>
      </c>
      <c r="AC96" s="66" t="s">
        <v>115</v>
      </c>
      <c r="AD96" s="66" t="s">
        <v>115</v>
      </c>
      <c r="AE96" s="66" t="s">
        <v>115</v>
      </c>
      <c r="AF96" s="66" t="s">
        <v>115</v>
      </c>
      <c r="AG96" s="67">
        <v>3754</v>
      </c>
      <c r="AH96" s="66" t="s">
        <v>116</v>
      </c>
      <c r="AI96" s="66" t="s">
        <v>115</v>
      </c>
      <c r="AJ96" s="66" t="s">
        <v>115</v>
      </c>
      <c r="AK96" s="66" t="s">
        <v>115</v>
      </c>
      <c r="AL96" s="66" t="s">
        <v>115</v>
      </c>
      <c r="AM96" s="66" t="s">
        <v>115</v>
      </c>
      <c r="AN96" s="66" t="s">
        <v>115</v>
      </c>
      <c r="AO96" s="66" t="s">
        <v>115</v>
      </c>
      <c r="AP96" s="66" t="s">
        <v>115</v>
      </c>
      <c r="AQ96" s="66" t="s">
        <v>115</v>
      </c>
      <c r="AR96" s="66" t="s">
        <v>115</v>
      </c>
      <c r="AS96" s="66" t="s">
        <v>115</v>
      </c>
      <c r="AT96" s="66" t="s">
        <v>115</v>
      </c>
      <c r="AU96" s="66" t="s">
        <v>115</v>
      </c>
      <c r="AV96" s="66" t="s">
        <v>115</v>
      </c>
      <c r="AW96" s="66" t="s">
        <v>115</v>
      </c>
      <c r="AX96" s="66" t="s">
        <v>115</v>
      </c>
      <c r="AY96" s="66" t="s">
        <v>115</v>
      </c>
      <c r="AZ96" s="66" t="s">
        <v>115</v>
      </c>
      <c r="BA96" s="66" t="s">
        <v>115</v>
      </c>
      <c r="BB96" s="66" t="s">
        <v>115</v>
      </c>
      <c r="BC96" s="66" t="s">
        <v>115</v>
      </c>
      <c r="BD96" s="66" t="s">
        <v>115</v>
      </c>
      <c r="BE96" s="66" t="s">
        <v>115</v>
      </c>
      <c r="BF96" s="66" t="s">
        <v>115</v>
      </c>
      <c r="BG96" s="66" t="s">
        <v>115</v>
      </c>
      <c r="BH96" s="66" t="s">
        <v>115</v>
      </c>
      <c r="BI96" s="66" t="s">
        <v>115</v>
      </c>
      <c r="BJ96" s="66" t="s">
        <v>115</v>
      </c>
      <c r="BK96" s="66" t="s">
        <v>115</v>
      </c>
      <c r="BL96" s="66" t="s">
        <v>115</v>
      </c>
      <c r="BM96" s="66" t="s">
        <v>115</v>
      </c>
      <c r="BN96" s="67">
        <v>3754</v>
      </c>
      <c r="BO96" s="66" t="s">
        <v>116</v>
      </c>
      <c r="BP96" s="59"/>
      <c r="BQ96" s="59"/>
      <c r="BR96" s="59"/>
      <c r="BS96" s="59"/>
      <c r="BT96" s="59"/>
    </row>
    <row r="97" spans="1:72" x14ac:dyDescent="0.25">
      <c r="A97" s="65" t="s">
        <v>128</v>
      </c>
      <c r="B97" s="66" t="s">
        <v>115</v>
      </c>
      <c r="C97" s="66" t="s">
        <v>115</v>
      </c>
      <c r="D97" s="66" t="s">
        <v>115</v>
      </c>
      <c r="E97" s="66" t="s">
        <v>115</v>
      </c>
      <c r="F97" s="66" t="s">
        <v>115</v>
      </c>
      <c r="G97" s="66" t="s">
        <v>115</v>
      </c>
      <c r="H97" s="66" t="s">
        <v>115</v>
      </c>
      <c r="I97" s="66" t="s">
        <v>115</v>
      </c>
      <c r="J97" s="66" t="s">
        <v>115</v>
      </c>
      <c r="K97" s="66" t="s">
        <v>115</v>
      </c>
      <c r="L97" s="66" t="s">
        <v>115</v>
      </c>
      <c r="M97" s="66" t="s">
        <v>115</v>
      </c>
      <c r="N97" s="66" t="s">
        <v>115</v>
      </c>
      <c r="O97" s="66" t="s">
        <v>115</v>
      </c>
      <c r="P97" s="66" t="s">
        <v>115</v>
      </c>
      <c r="Q97" s="66" t="s">
        <v>115</v>
      </c>
      <c r="R97" s="66" t="s">
        <v>115</v>
      </c>
      <c r="S97" s="66" t="s">
        <v>115</v>
      </c>
      <c r="T97" s="66" t="s">
        <v>115</v>
      </c>
      <c r="U97" s="66" t="s">
        <v>115</v>
      </c>
      <c r="V97" s="66" t="s">
        <v>115</v>
      </c>
      <c r="W97" s="66" t="s">
        <v>115</v>
      </c>
      <c r="X97" s="66" t="s">
        <v>115</v>
      </c>
      <c r="Y97" s="66" t="s">
        <v>115</v>
      </c>
      <c r="Z97" s="66" t="s">
        <v>115</v>
      </c>
      <c r="AA97" s="66" t="s">
        <v>115</v>
      </c>
      <c r="AB97" s="66" t="s">
        <v>115</v>
      </c>
      <c r="AC97" s="66" t="s">
        <v>115</v>
      </c>
      <c r="AD97" s="66" t="s">
        <v>115</v>
      </c>
      <c r="AE97" s="66" t="s">
        <v>115</v>
      </c>
      <c r="AF97" s="66" t="s">
        <v>115</v>
      </c>
      <c r="AG97" s="67">
        <v>4934</v>
      </c>
      <c r="AH97" s="66" t="s">
        <v>116</v>
      </c>
      <c r="AI97" s="66" t="s">
        <v>115</v>
      </c>
      <c r="AJ97" s="66" t="s">
        <v>115</v>
      </c>
      <c r="AK97" s="66" t="s">
        <v>115</v>
      </c>
      <c r="AL97" s="66" t="s">
        <v>115</v>
      </c>
      <c r="AM97" s="66" t="s">
        <v>115</v>
      </c>
      <c r="AN97" s="66" t="s">
        <v>115</v>
      </c>
      <c r="AO97" s="66" t="s">
        <v>115</v>
      </c>
      <c r="AP97" s="66" t="s">
        <v>115</v>
      </c>
      <c r="AQ97" s="66" t="s">
        <v>115</v>
      </c>
      <c r="AR97" s="66" t="s">
        <v>115</v>
      </c>
      <c r="AS97" s="66" t="s">
        <v>115</v>
      </c>
      <c r="AT97" s="66" t="s">
        <v>115</v>
      </c>
      <c r="AU97" s="66" t="s">
        <v>115</v>
      </c>
      <c r="AV97" s="66" t="s">
        <v>115</v>
      </c>
      <c r="AW97" s="71" t="s">
        <v>115</v>
      </c>
      <c r="AX97" s="73" t="s">
        <v>115</v>
      </c>
      <c r="AY97" s="65" t="s">
        <v>115</v>
      </c>
      <c r="AZ97" s="66" t="s">
        <v>115</v>
      </c>
      <c r="BA97" s="66" t="s">
        <v>115</v>
      </c>
      <c r="BB97" s="66" t="s">
        <v>115</v>
      </c>
      <c r="BC97" s="66" t="s">
        <v>115</v>
      </c>
      <c r="BD97" s="66" t="s">
        <v>115</v>
      </c>
      <c r="BE97" s="66" t="s">
        <v>115</v>
      </c>
      <c r="BF97" s="66" t="s">
        <v>115</v>
      </c>
      <c r="BG97" s="66" t="s">
        <v>115</v>
      </c>
      <c r="BH97" s="66" t="s">
        <v>115</v>
      </c>
      <c r="BI97" s="66" t="s">
        <v>115</v>
      </c>
      <c r="BJ97" s="66" t="s">
        <v>115</v>
      </c>
      <c r="BK97" s="66" t="s">
        <v>115</v>
      </c>
      <c r="BL97" s="66" t="s">
        <v>115</v>
      </c>
      <c r="BM97" s="66" t="s">
        <v>115</v>
      </c>
      <c r="BN97" s="67">
        <v>2380</v>
      </c>
      <c r="BO97" s="66" t="s">
        <v>116</v>
      </c>
      <c r="BP97" s="59"/>
      <c r="BQ97" s="59"/>
      <c r="BR97" s="59"/>
      <c r="BS97" s="59"/>
      <c r="BT97" s="59"/>
    </row>
    <row r="98" spans="1:72" x14ac:dyDescent="0.25">
      <c r="A98" s="65" t="s">
        <v>180</v>
      </c>
      <c r="B98" s="66" t="s">
        <v>115</v>
      </c>
      <c r="C98" s="66" t="s">
        <v>115</v>
      </c>
      <c r="D98" s="66" t="s">
        <v>115</v>
      </c>
      <c r="E98" s="66" t="s">
        <v>115</v>
      </c>
      <c r="F98" s="66" t="s">
        <v>115</v>
      </c>
      <c r="G98" s="67">
        <v>1021201</v>
      </c>
      <c r="H98" s="67">
        <v>1125408</v>
      </c>
      <c r="I98" s="67">
        <v>1207647</v>
      </c>
      <c r="J98" s="67">
        <v>1300273</v>
      </c>
      <c r="K98" s="67">
        <v>1427596</v>
      </c>
      <c r="L98" s="67">
        <v>1402640</v>
      </c>
      <c r="M98" s="67">
        <v>1441945</v>
      </c>
      <c r="N98" s="67">
        <v>1552398</v>
      </c>
      <c r="O98" s="67">
        <v>1539947</v>
      </c>
      <c r="P98" s="67">
        <v>1708598</v>
      </c>
      <c r="Q98" s="67">
        <v>1809182</v>
      </c>
      <c r="R98" s="67">
        <v>1871292</v>
      </c>
      <c r="S98" s="67">
        <v>2008658</v>
      </c>
      <c r="T98" s="67">
        <v>1889725</v>
      </c>
      <c r="U98" s="67">
        <v>1768442</v>
      </c>
      <c r="V98" s="67">
        <v>1841697</v>
      </c>
      <c r="W98" s="67">
        <v>1903153</v>
      </c>
      <c r="X98" s="67">
        <v>1925505</v>
      </c>
      <c r="Y98" s="67">
        <v>1918174</v>
      </c>
      <c r="Z98" s="67">
        <v>1871259</v>
      </c>
      <c r="AA98" s="67">
        <v>1934196</v>
      </c>
      <c r="AB98" s="67">
        <v>1974960</v>
      </c>
      <c r="AC98" s="67">
        <v>2094093</v>
      </c>
      <c r="AD98" s="67">
        <v>1993632</v>
      </c>
      <c r="AE98" s="67">
        <v>1947628</v>
      </c>
      <c r="AF98" s="67">
        <v>1687491</v>
      </c>
      <c r="AG98" s="67">
        <v>2249499</v>
      </c>
      <c r="AH98" s="66">
        <v>33.299999999999997</v>
      </c>
      <c r="AI98" s="66" t="s">
        <v>115</v>
      </c>
      <c r="AJ98" s="66" t="s">
        <v>115</v>
      </c>
      <c r="AK98" s="66" t="s">
        <v>115</v>
      </c>
      <c r="AL98" s="66" t="s">
        <v>115</v>
      </c>
      <c r="AM98" s="66" t="s">
        <v>115</v>
      </c>
      <c r="AN98" s="67">
        <v>1021201</v>
      </c>
      <c r="AO98" s="67">
        <v>1125408</v>
      </c>
      <c r="AP98" s="67">
        <v>1207647</v>
      </c>
      <c r="AQ98" s="67">
        <v>1300273</v>
      </c>
      <c r="AR98" s="67">
        <v>1427596</v>
      </c>
      <c r="AS98" s="67">
        <v>1402640</v>
      </c>
      <c r="AT98" s="67">
        <v>1441945</v>
      </c>
      <c r="AU98" s="67">
        <v>1552398</v>
      </c>
      <c r="AV98" s="67">
        <v>1539947</v>
      </c>
      <c r="AW98" s="67">
        <v>1708598</v>
      </c>
      <c r="AX98" s="67">
        <v>1809182</v>
      </c>
      <c r="AY98" s="67">
        <v>1871292</v>
      </c>
      <c r="AZ98" s="67">
        <v>2008658</v>
      </c>
      <c r="BA98" s="67">
        <v>1889725</v>
      </c>
      <c r="BB98" s="67">
        <v>1768442</v>
      </c>
      <c r="BC98" s="67">
        <v>1841697</v>
      </c>
      <c r="BD98" s="67">
        <v>1903153</v>
      </c>
      <c r="BE98" s="67">
        <v>1925505</v>
      </c>
      <c r="BF98" s="67">
        <v>1918174</v>
      </c>
      <c r="BG98" s="67">
        <v>1871259</v>
      </c>
      <c r="BH98" s="67">
        <v>1934196</v>
      </c>
      <c r="BI98" s="67">
        <v>1974960</v>
      </c>
      <c r="BJ98" s="67">
        <v>2094093</v>
      </c>
      <c r="BK98" s="67">
        <v>1993632</v>
      </c>
      <c r="BL98" s="67">
        <v>1947628</v>
      </c>
      <c r="BM98" s="67">
        <v>1687491</v>
      </c>
      <c r="BN98" s="67">
        <v>2249499</v>
      </c>
      <c r="BO98" s="66">
        <v>33.299999999999997</v>
      </c>
      <c r="BP98" s="59"/>
      <c r="BQ98" s="59"/>
      <c r="BR98" s="59"/>
      <c r="BS98" s="59"/>
      <c r="BT98" s="59"/>
    </row>
    <row r="99" spans="1:72" x14ac:dyDescent="0.25">
      <c r="A99" s="65" t="s">
        <v>128</v>
      </c>
      <c r="B99" s="66" t="s">
        <v>115</v>
      </c>
      <c r="C99" s="66" t="s">
        <v>115</v>
      </c>
      <c r="D99" s="66" t="s">
        <v>115</v>
      </c>
      <c r="E99" s="66" t="s">
        <v>115</v>
      </c>
      <c r="F99" s="66" t="s">
        <v>115</v>
      </c>
      <c r="G99" s="67">
        <v>7866919</v>
      </c>
      <c r="H99" s="67">
        <v>8229479</v>
      </c>
      <c r="I99" s="67">
        <v>10139500</v>
      </c>
      <c r="J99" s="67">
        <v>12806144</v>
      </c>
      <c r="K99" s="67">
        <v>15142418</v>
      </c>
      <c r="L99" s="67">
        <v>16762038</v>
      </c>
      <c r="M99" s="67">
        <v>17096203</v>
      </c>
      <c r="N99" s="67">
        <v>18745144</v>
      </c>
      <c r="O99" s="67">
        <v>19149504</v>
      </c>
      <c r="P99" s="67">
        <v>23313432</v>
      </c>
      <c r="Q99" s="67">
        <v>24883528</v>
      </c>
      <c r="R99" s="67">
        <v>27902023</v>
      </c>
      <c r="S99" s="67">
        <v>30139091</v>
      </c>
      <c r="T99" s="67">
        <v>27196828</v>
      </c>
      <c r="U99" s="67">
        <v>23775855</v>
      </c>
      <c r="V99" s="67">
        <v>25187996</v>
      </c>
      <c r="W99" s="67">
        <v>26515292</v>
      </c>
      <c r="X99" s="67">
        <v>29235562</v>
      </c>
      <c r="Y99" s="67">
        <v>29978207</v>
      </c>
      <c r="Z99" s="67">
        <v>29496416</v>
      </c>
      <c r="AA99" s="67">
        <v>32967078</v>
      </c>
      <c r="AB99" s="67">
        <v>31573883</v>
      </c>
      <c r="AC99" s="67">
        <v>32579689</v>
      </c>
      <c r="AD99" s="67">
        <v>32919323</v>
      </c>
      <c r="AE99" s="67">
        <v>35756185</v>
      </c>
      <c r="AF99" s="67">
        <v>28437694</v>
      </c>
      <c r="AG99" s="67">
        <v>46630967</v>
      </c>
      <c r="AH99" s="66">
        <v>64</v>
      </c>
      <c r="AI99" s="66" t="s">
        <v>115</v>
      </c>
      <c r="AJ99" s="66" t="s">
        <v>115</v>
      </c>
      <c r="AK99" s="66" t="s">
        <v>115</v>
      </c>
      <c r="AL99" s="66" t="s">
        <v>115</v>
      </c>
      <c r="AM99" s="66" t="s">
        <v>115</v>
      </c>
      <c r="AN99" s="67">
        <v>6746929</v>
      </c>
      <c r="AO99" s="67">
        <v>6857899</v>
      </c>
      <c r="AP99" s="67">
        <v>8256922</v>
      </c>
      <c r="AQ99" s="67">
        <v>10212236</v>
      </c>
      <c r="AR99" s="67">
        <v>11876406</v>
      </c>
      <c r="AS99" s="67">
        <v>12717783</v>
      </c>
      <c r="AT99" s="67">
        <v>12617124</v>
      </c>
      <c r="AU99" s="67">
        <v>13622924</v>
      </c>
      <c r="AV99" s="67">
        <v>13600500</v>
      </c>
      <c r="AW99" s="67">
        <v>16133863</v>
      </c>
      <c r="AX99" s="67">
        <v>16655641</v>
      </c>
      <c r="AY99" s="67">
        <v>18094697</v>
      </c>
      <c r="AZ99" s="67">
        <v>19003210</v>
      </c>
      <c r="BA99" s="67">
        <v>16512950</v>
      </c>
      <c r="BB99" s="67">
        <v>14488638</v>
      </c>
      <c r="BC99" s="67">
        <v>15100717</v>
      </c>
      <c r="BD99" s="67">
        <v>15406910</v>
      </c>
      <c r="BE99" s="67">
        <v>16639478</v>
      </c>
      <c r="BF99" s="67">
        <v>16822787</v>
      </c>
      <c r="BG99" s="67">
        <v>16287364</v>
      </c>
      <c r="BH99" s="67">
        <v>18183716</v>
      </c>
      <c r="BI99" s="67">
        <v>17197104</v>
      </c>
      <c r="BJ99" s="67">
        <v>17375834</v>
      </c>
      <c r="BK99" s="67">
        <v>17136555</v>
      </c>
      <c r="BL99" s="67">
        <v>18289609</v>
      </c>
      <c r="BM99" s="67">
        <v>14362472</v>
      </c>
      <c r="BN99" s="67">
        <v>22494437</v>
      </c>
      <c r="BO99" s="66">
        <v>56.6</v>
      </c>
      <c r="BP99" s="59"/>
      <c r="BQ99" s="59"/>
      <c r="BR99" s="59"/>
      <c r="BS99" s="59"/>
      <c r="BT99" s="59"/>
    </row>
    <row r="100" spans="1:72" x14ac:dyDescent="0.25">
      <c r="A100" s="65" t="s">
        <v>181</v>
      </c>
      <c r="B100" s="67">
        <v>5514420</v>
      </c>
      <c r="C100" s="67">
        <v>5399836</v>
      </c>
      <c r="D100" s="67">
        <v>5256347</v>
      </c>
      <c r="E100" s="67">
        <v>5225702</v>
      </c>
      <c r="F100" s="67">
        <v>5453748</v>
      </c>
      <c r="G100" s="67">
        <v>4623440</v>
      </c>
      <c r="H100" s="67">
        <v>4698360</v>
      </c>
      <c r="I100" s="67">
        <v>4737237</v>
      </c>
      <c r="J100" s="67">
        <v>5088222</v>
      </c>
      <c r="K100" s="67">
        <v>5160532</v>
      </c>
      <c r="L100" s="67">
        <v>5815404</v>
      </c>
      <c r="M100" s="67">
        <v>5610987</v>
      </c>
      <c r="N100" s="67">
        <v>5467631</v>
      </c>
      <c r="O100" s="67">
        <v>5703893</v>
      </c>
      <c r="P100" s="67">
        <v>5891550</v>
      </c>
      <c r="Q100" s="67">
        <v>6811025</v>
      </c>
      <c r="R100" s="67">
        <v>6176952</v>
      </c>
      <c r="S100" s="67">
        <v>6607358</v>
      </c>
      <c r="T100" s="67">
        <v>6786526</v>
      </c>
      <c r="U100" s="67">
        <v>6487936</v>
      </c>
      <c r="V100" s="67">
        <v>6666372</v>
      </c>
      <c r="W100" s="67">
        <v>6508046</v>
      </c>
      <c r="X100" s="67">
        <v>6635318</v>
      </c>
      <c r="Y100" s="67">
        <v>6809924</v>
      </c>
      <c r="Z100" s="67">
        <v>6377417</v>
      </c>
      <c r="AA100" s="67">
        <v>6454478</v>
      </c>
      <c r="AB100" s="67">
        <v>6228170</v>
      </c>
      <c r="AC100" s="67">
        <v>6434957</v>
      </c>
      <c r="AD100" s="67">
        <v>6322140</v>
      </c>
      <c r="AE100" s="67">
        <v>6462486</v>
      </c>
      <c r="AF100" s="67">
        <v>6956041</v>
      </c>
      <c r="AG100" s="67">
        <v>6384708</v>
      </c>
      <c r="AH100" s="66">
        <v>-8.1999999999999993</v>
      </c>
      <c r="AI100" s="67">
        <v>5514420</v>
      </c>
      <c r="AJ100" s="67">
        <v>5399836</v>
      </c>
      <c r="AK100" s="67">
        <v>5256347</v>
      </c>
      <c r="AL100" s="67">
        <v>5225702</v>
      </c>
      <c r="AM100" s="67">
        <v>5453748</v>
      </c>
      <c r="AN100" s="67">
        <v>4623440</v>
      </c>
      <c r="AO100" s="67">
        <v>4698360</v>
      </c>
      <c r="AP100" s="67">
        <v>4737237</v>
      </c>
      <c r="AQ100" s="67">
        <v>5088222</v>
      </c>
      <c r="AR100" s="67">
        <v>5160532</v>
      </c>
      <c r="AS100" s="67">
        <v>5815404</v>
      </c>
      <c r="AT100" s="67">
        <v>5610987</v>
      </c>
      <c r="AU100" s="67">
        <v>5467631</v>
      </c>
      <c r="AV100" s="67">
        <v>5703893</v>
      </c>
      <c r="AW100" s="67">
        <v>5891550</v>
      </c>
      <c r="AX100" s="67">
        <v>6811025</v>
      </c>
      <c r="AY100" s="67">
        <v>6176952</v>
      </c>
      <c r="AZ100" s="67">
        <v>6607358</v>
      </c>
      <c r="BA100" s="67">
        <v>6786526</v>
      </c>
      <c r="BB100" s="67">
        <v>6487936</v>
      </c>
      <c r="BC100" s="67">
        <v>6666372</v>
      </c>
      <c r="BD100" s="67">
        <v>6508046</v>
      </c>
      <c r="BE100" s="67">
        <v>6635318</v>
      </c>
      <c r="BF100" s="67">
        <v>6809924</v>
      </c>
      <c r="BG100" s="67">
        <v>6377417</v>
      </c>
      <c r="BH100" s="67">
        <v>6454478</v>
      </c>
      <c r="BI100" s="67">
        <v>6228170</v>
      </c>
      <c r="BJ100" s="67">
        <v>6434957</v>
      </c>
      <c r="BK100" s="67">
        <v>6322140</v>
      </c>
      <c r="BL100" s="67">
        <v>6462486</v>
      </c>
      <c r="BM100" s="67">
        <v>6956041</v>
      </c>
      <c r="BN100" s="67">
        <v>6384708</v>
      </c>
      <c r="BO100" s="66">
        <v>-8.1999999999999993</v>
      </c>
      <c r="BP100" s="59"/>
      <c r="BQ100" s="59"/>
      <c r="BR100" s="59"/>
      <c r="BS100" s="59"/>
      <c r="BT100" s="59"/>
    </row>
    <row r="101" spans="1:72" x14ac:dyDescent="0.25">
      <c r="A101" s="65" t="s">
        <v>128</v>
      </c>
      <c r="B101" s="67">
        <v>18420835</v>
      </c>
      <c r="C101" s="67">
        <v>19945828</v>
      </c>
      <c r="D101" s="67">
        <v>21502493</v>
      </c>
      <c r="E101" s="67">
        <v>19639891</v>
      </c>
      <c r="F101" s="67">
        <v>21915214</v>
      </c>
      <c r="G101" s="67">
        <v>15518117</v>
      </c>
      <c r="H101" s="67">
        <v>16741080</v>
      </c>
      <c r="I101" s="67">
        <v>19085136</v>
      </c>
      <c r="J101" s="67">
        <v>21554040</v>
      </c>
      <c r="K101" s="67">
        <v>22879779</v>
      </c>
      <c r="L101" s="67">
        <v>25370158</v>
      </c>
      <c r="M101" s="67">
        <v>19508967</v>
      </c>
      <c r="N101" s="67">
        <v>19100950</v>
      </c>
      <c r="O101" s="67">
        <v>21289227</v>
      </c>
      <c r="P101" s="67">
        <v>23197673</v>
      </c>
      <c r="Q101" s="67">
        <v>26863382</v>
      </c>
      <c r="R101" s="67">
        <v>29938461</v>
      </c>
      <c r="S101" s="67">
        <v>36140255</v>
      </c>
      <c r="T101" s="67">
        <v>34267297</v>
      </c>
      <c r="U101" s="67">
        <v>31315947</v>
      </c>
      <c r="V101" s="67">
        <v>34629333</v>
      </c>
      <c r="W101" s="67">
        <v>34051971</v>
      </c>
      <c r="X101" s="67">
        <v>37415382</v>
      </c>
      <c r="Y101" s="67">
        <v>37172318</v>
      </c>
      <c r="Z101" s="67">
        <v>39155702</v>
      </c>
      <c r="AA101" s="67">
        <v>40075330</v>
      </c>
      <c r="AB101" s="67">
        <v>38244843</v>
      </c>
      <c r="AC101" s="67">
        <v>40011966</v>
      </c>
      <c r="AD101" s="67">
        <v>44746257</v>
      </c>
      <c r="AE101" s="67">
        <v>38422215</v>
      </c>
      <c r="AF101" s="67">
        <v>37253562</v>
      </c>
      <c r="AG101" s="67">
        <v>50539343</v>
      </c>
      <c r="AH101" s="66">
        <v>35.700000000000003</v>
      </c>
      <c r="AI101" s="67">
        <v>18420835</v>
      </c>
      <c r="AJ101" s="67">
        <v>19141869</v>
      </c>
      <c r="AK101" s="67">
        <v>20039602</v>
      </c>
      <c r="AL101" s="67">
        <v>17757587</v>
      </c>
      <c r="AM101" s="67">
        <v>19325586</v>
      </c>
      <c r="AN101" s="67">
        <v>13308848</v>
      </c>
      <c r="AO101" s="67">
        <v>13950900</v>
      </c>
      <c r="AP101" s="67">
        <v>15541642</v>
      </c>
      <c r="AQ101" s="67">
        <v>17188230</v>
      </c>
      <c r="AR101" s="67">
        <v>17944925</v>
      </c>
      <c r="AS101" s="67">
        <v>19248982</v>
      </c>
      <c r="AT101" s="67">
        <v>14397762</v>
      </c>
      <c r="AU101" s="67">
        <v>13881504</v>
      </c>
      <c r="AV101" s="67">
        <v>15120190</v>
      </c>
      <c r="AW101" s="67">
        <v>16053753</v>
      </c>
      <c r="AX101" s="67">
        <v>17980845</v>
      </c>
      <c r="AY101" s="67">
        <v>19415344</v>
      </c>
      <c r="AZ101" s="67">
        <v>22787046</v>
      </c>
      <c r="BA101" s="67">
        <v>20805888</v>
      </c>
      <c r="BB101" s="67">
        <v>19083453</v>
      </c>
      <c r="BC101" s="67">
        <v>20760991</v>
      </c>
      <c r="BD101" s="67">
        <v>19786154</v>
      </c>
      <c r="BE101" s="67">
        <v>21295038</v>
      </c>
      <c r="BF101" s="67">
        <v>20859887</v>
      </c>
      <c r="BG101" s="67">
        <v>21621039</v>
      </c>
      <c r="BH101" s="67">
        <v>22104429</v>
      </c>
      <c r="BI101" s="67">
        <v>20830525</v>
      </c>
      <c r="BJ101" s="67">
        <v>21339715</v>
      </c>
      <c r="BK101" s="67">
        <v>23293210</v>
      </c>
      <c r="BL101" s="67">
        <v>19653307</v>
      </c>
      <c r="BM101" s="67">
        <v>18814930</v>
      </c>
      <c r="BN101" s="67">
        <v>24379808</v>
      </c>
      <c r="BO101" s="66">
        <v>29.6</v>
      </c>
      <c r="BP101" s="59"/>
      <c r="BQ101" s="59"/>
      <c r="BR101" s="59"/>
      <c r="BS101" s="59"/>
      <c r="BT101" s="59"/>
    </row>
    <row r="102" spans="1:72" x14ac:dyDescent="0.25">
      <c r="A102" s="65" t="s">
        <v>182</v>
      </c>
      <c r="B102" s="66" t="s">
        <v>115</v>
      </c>
      <c r="C102" s="66" t="s">
        <v>115</v>
      </c>
      <c r="D102" s="66" t="s">
        <v>115</v>
      </c>
      <c r="E102" s="66" t="s">
        <v>115</v>
      </c>
      <c r="F102" s="66" t="s">
        <v>115</v>
      </c>
      <c r="G102" s="66" t="s">
        <v>115</v>
      </c>
      <c r="H102" s="66" t="s">
        <v>115</v>
      </c>
      <c r="I102" s="66" t="s">
        <v>115</v>
      </c>
      <c r="J102" s="66" t="s">
        <v>115</v>
      </c>
      <c r="K102" s="66" t="s">
        <v>115</v>
      </c>
      <c r="L102" s="66" t="s">
        <v>115</v>
      </c>
      <c r="M102" s="66" t="s">
        <v>115</v>
      </c>
      <c r="N102" s="66" t="s">
        <v>115</v>
      </c>
      <c r="O102" s="66" t="s">
        <v>115</v>
      </c>
      <c r="P102" s="66" t="s">
        <v>115</v>
      </c>
      <c r="Q102" s="66" t="s">
        <v>115</v>
      </c>
      <c r="R102" s="66" t="s">
        <v>115</v>
      </c>
      <c r="S102" s="66" t="s">
        <v>115</v>
      </c>
      <c r="T102" s="66" t="s">
        <v>115</v>
      </c>
      <c r="U102" s="66" t="s">
        <v>115</v>
      </c>
      <c r="V102" s="66" t="s">
        <v>115</v>
      </c>
      <c r="W102" s="66" t="s">
        <v>115</v>
      </c>
      <c r="X102" s="66" t="s">
        <v>115</v>
      </c>
      <c r="Y102" s="66" t="s">
        <v>115</v>
      </c>
      <c r="Z102" s="66" t="s">
        <v>115</v>
      </c>
      <c r="AA102" s="66" t="s">
        <v>115</v>
      </c>
      <c r="AB102" s="66" t="s">
        <v>115</v>
      </c>
      <c r="AC102" s="66" t="s">
        <v>115</v>
      </c>
      <c r="AD102" s="66" t="s">
        <v>115</v>
      </c>
      <c r="AE102" s="66" t="s">
        <v>115</v>
      </c>
      <c r="AF102" s="66" t="s">
        <v>115</v>
      </c>
      <c r="AG102" s="67">
        <v>12095579</v>
      </c>
      <c r="AH102" s="66" t="s">
        <v>116</v>
      </c>
      <c r="AI102" s="66" t="s">
        <v>115</v>
      </c>
      <c r="AJ102" s="66" t="s">
        <v>115</v>
      </c>
      <c r="AK102" s="66" t="s">
        <v>115</v>
      </c>
      <c r="AL102" s="66" t="s">
        <v>115</v>
      </c>
      <c r="AM102" s="66" t="s">
        <v>115</v>
      </c>
      <c r="AN102" s="66" t="s">
        <v>115</v>
      </c>
      <c r="AO102" s="66" t="s">
        <v>115</v>
      </c>
      <c r="AP102" s="66" t="s">
        <v>115</v>
      </c>
      <c r="AQ102" s="66" t="s">
        <v>115</v>
      </c>
      <c r="AR102" s="66" t="s">
        <v>115</v>
      </c>
      <c r="AS102" s="66" t="s">
        <v>115</v>
      </c>
      <c r="AT102" s="66" t="s">
        <v>115</v>
      </c>
      <c r="AU102" s="66" t="s">
        <v>115</v>
      </c>
      <c r="AV102" s="66" t="s">
        <v>115</v>
      </c>
      <c r="AW102" s="66" t="s">
        <v>115</v>
      </c>
      <c r="AX102" s="66" t="s">
        <v>115</v>
      </c>
      <c r="AY102" s="66" t="s">
        <v>115</v>
      </c>
      <c r="AZ102" s="66" t="s">
        <v>115</v>
      </c>
      <c r="BA102" s="66" t="s">
        <v>115</v>
      </c>
      <c r="BB102" s="66" t="s">
        <v>115</v>
      </c>
      <c r="BC102" s="66" t="s">
        <v>115</v>
      </c>
      <c r="BD102" s="66" t="s">
        <v>115</v>
      </c>
      <c r="BE102" s="66" t="s">
        <v>115</v>
      </c>
      <c r="BF102" s="66" t="s">
        <v>115</v>
      </c>
      <c r="BG102" s="66" t="s">
        <v>115</v>
      </c>
      <c r="BH102" s="66" t="s">
        <v>115</v>
      </c>
      <c r="BI102" s="66" t="s">
        <v>115</v>
      </c>
      <c r="BJ102" s="66" t="s">
        <v>115</v>
      </c>
      <c r="BK102" s="66" t="s">
        <v>115</v>
      </c>
      <c r="BL102" s="66" t="s">
        <v>115</v>
      </c>
      <c r="BM102" s="66" t="s">
        <v>115</v>
      </c>
      <c r="BN102" s="67">
        <v>12095579</v>
      </c>
      <c r="BO102" s="66" t="s">
        <v>116</v>
      </c>
      <c r="BP102" s="59"/>
      <c r="BQ102" s="59"/>
      <c r="BR102" s="59"/>
      <c r="BS102" s="59"/>
      <c r="BT102" s="59"/>
    </row>
    <row r="103" spans="1:72" x14ac:dyDescent="0.25">
      <c r="A103" s="65" t="s">
        <v>128</v>
      </c>
      <c r="B103" s="66" t="s">
        <v>115</v>
      </c>
      <c r="C103" s="66" t="s">
        <v>115</v>
      </c>
      <c r="D103" s="66" t="s">
        <v>115</v>
      </c>
      <c r="E103" s="66" t="s">
        <v>115</v>
      </c>
      <c r="F103" s="66" t="s">
        <v>115</v>
      </c>
      <c r="G103" s="66" t="s">
        <v>115</v>
      </c>
      <c r="H103" s="66" t="s">
        <v>115</v>
      </c>
      <c r="I103" s="66" t="s">
        <v>115</v>
      </c>
      <c r="J103" s="66" t="s">
        <v>115</v>
      </c>
      <c r="K103" s="66" t="s">
        <v>115</v>
      </c>
      <c r="L103" s="66" t="s">
        <v>115</v>
      </c>
      <c r="M103" s="66" t="s">
        <v>115</v>
      </c>
      <c r="N103" s="66" t="s">
        <v>115</v>
      </c>
      <c r="O103" s="66" t="s">
        <v>115</v>
      </c>
      <c r="P103" s="66" t="s">
        <v>115</v>
      </c>
      <c r="Q103" s="66" t="s">
        <v>115</v>
      </c>
      <c r="R103" s="66" t="s">
        <v>115</v>
      </c>
      <c r="S103" s="66" t="s">
        <v>115</v>
      </c>
      <c r="T103" s="66" t="s">
        <v>115</v>
      </c>
      <c r="U103" s="66" t="s">
        <v>115</v>
      </c>
      <c r="V103" s="66" t="s">
        <v>115</v>
      </c>
      <c r="W103" s="66" t="s">
        <v>115</v>
      </c>
      <c r="X103" s="66" t="s">
        <v>115</v>
      </c>
      <c r="Y103" s="66" t="s">
        <v>115</v>
      </c>
      <c r="Z103" s="66" t="s">
        <v>115</v>
      </c>
      <c r="AA103" s="66" t="s">
        <v>115</v>
      </c>
      <c r="AB103" s="66" t="s">
        <v>115</v>
      </c>
      <c r="AC103" s="66" t="s">
        <v>115</v>
      </c>
      <c r="AD103" s="66" t="s">
        <v>115</v>
      </c>
      <c r="AE103" s="66" t="s">
        <v>115</v>
      </c>
      <c r="AF103" s="66" t="s">
        <v>115</v>
      </c>
      <c r="AG103" s="67">
        <v>-56616689</v>
      </c>
      <c r="AH103" s="66" t="s">
        <v>116</v>
      </c>
      <c r="AI103" s="66" t="s">
        <v>115</v>
      </c>
      <c r="AJ103" s="66" t="s">
        <v>115</v>
      </c>
      <c r="AK103" s="66" t="s">
        <v>115</v>
      </c>
      <c r="AL103" s="66" t="s">
        <v>115</v>
      </c>
      <c r="AM103" s="66" t="s">
        <v>115</v>
      </c>
      <c r="AN103" s="66" t="s">
        <v>115</v>
      </c>
      <c r="AO103" s="66" t="s">
        <v>115</v>
      </c>
      <c r="AP103" s="66" t="s">
        <v>115</v>
      </c>
      <c r="AQ103" s="66" t="s">
        <v>115</v>
      </c>
      <c r="AR103" s="66" t="s">
        <v>115</v>
      </c>
      <c r="AS103" s="66" t="s">
        <v>115</v>
      </c>
      <c r="AT103" s="66" t="s">
        <v>115</v>
      </c>
      <c r="AU103" s="66" t="s">
        <v>115</v>
      </c>
      <c r="AV103" s="66" t="s">
        <v>115</v>
      </c>
      <c r="AW103" s="71" t="s">
        <v>115</v>
      </c>
      <c r="AX103" s="73" t="s">
        <v>115</v>
      </c>
      <c r="AY103" s="65" t="s">
        <v>115</v>
      </c>
      <c r="AZ103" s="66" t="s">
        <v>115</v>
      </c>
      <c r="BA103" s="66" t="s">
        <v>115</v>
      </c>
      <c r="BB103" s="66" t="s">
        <v>115</v>
      </c>
      <c r="BC103" s="66" t="s">
        <v>115</v>
      </c>
      <c r="BD103" s="66" t="s">
        <v>115</v>
      </c>
      <c r="BE103" s="66" t="s">
        <v>115</v>
      </c>
      <c r="BF103" s="66" t="s">
        <v>115</v>
      </c>
      <c r="BG103" s="66" t="s">
        <v>115</v>
      </c>
      <c r="BH103" s="66" t="s">
        <v>115</v>
      </c>
      <c r="BI103" s="66" t="s">
        <v>115</v>
      </c>
      <c r="BJ103" s="66" t="s">
        <v>115</v>
      </c>
      <c r="BK103" s="66" t="s">
        <v>115</v>
      </c>
      <c r="BL103" s="66" t="s">
        <v>115</v>
      </c>
      <c r="BM103" s="66" t="s">
        <v>115</v>
      </c>
      <c r="BN103" s="67">
        <v>-27311476</v>
      </c>
      <c r="BO103" s="66" t="s">
        <v>116</v>
      </c>
      <c r="BP103" s="59"/>
      <c r="BQ103" s="59"/>
      <c r="BR103" s="59"/>
      <c r="BS103" s="59"/>
      <c r="BT103" s="59"/>
    </row>
    <row r="104" spans="1:72" x14ac:dyDescent="0.25">
      <c r="A104" s="65" t="s">
        <v>183</v>
      </c>
      <c r="B104" s="67">
        <v>113680637</v>
      </c>
      <c r="C104" s="67">
        <v>114659690</v>
      </c>
      <c r="D104" s="67">
        <v>113475772</v>
      </c>
      <c r="E104" s="67">
        <v>114524280</v>
      </c>
      <c r="F104" s="67">
        <v>115831790</v>
      </c>
      <c r="G104" s="67">
        <v>118113441</v>
      </c>
      <c r="H104" s="67">
        <v>120289122</v>
      </c>
      <c r="I104" s="67">
        <v>122332599</v>
      </c>
      <c r="J104" s="67">
        <v>124652387</v>
      </c>
      <c r="K104" s="67">
        <v>126840986</v>
      </c>
      <c r="L104" s="67">
        <v>129148570</v>
      </c>
      <c r="M104" s="67">
        <v>130014403</v>
      </c>
      <c r="N104" s="67">
        <v>129837130</v>
      </c>
      <c r="O104" s="67">
        <v>130171008</v>
      </c>
      <c r="P104" s="67">
        <v>131924074</v>
      </c>
      <c r="Q104" s="67">
        <v>134114986</v>
      </c>
      <c r="R104" s="67">
        <v>137228802</v>
      </c>
      <c r="S104" s="67">
        <v>142586333</v>
      </c>
      <c r="T104" s="67">
        <v>141788473</v>
      </c>
      <c r="U104" s="67">
        <v>140040871</v>
      </c>
      <c r="V104" s="67">
        <v>142244789</v>
      </c>
      <c r="W104" s="67">
        <v>144763632</v>
      </c>
      <c r="X104" s="67">
        <v>144519302</v>
      </c>
      <c r="Y104" s="67">
        <v>146879226</v>
      </c>
      <c r="Z104" s="67">
        <v>148100814</v>
      </c>
      <c r="AA104" s="67">
        <v>149937727</v>
      </c>
      <c r="AB104" s="67">
        <v>149737071</v>
      </c>
      <c r="AC104" s="67">
        <v>152396024</v>
      </c>
      <c r="AD104" s="67">
        <v>153261401</v>
      </c>
      <c r="AE104" s="67">
        <v>157197473</v>
      </c>
      <c r="AF104" s="67">
        <v>160981093</v>
      </c>
      <c r="AG104" s="67">
        <v>158096247</v>
      </c>
      <c r="AH104" s="66">
        <v>-1.8</v>
      </c>
      <c r="AI104" s="67">
        <v>113680637</v>
      </c>
      <c r="AJ104" s="67">
        <v>114659690</v>
      </c>
      <c r="AK104" s="67">
        <v>113475772</v>
      </c>
      <c r="AL104" s="67">
        <v>114524280</v>
      </c>
      <c r="AM104" s="67">
        <v>115831790</v>
      </c>
      <c r="AN104" s="67">
        <v>118113441</v>
      </c>
      <c r="AO104" s="67">
        <v>120289122</v>
      </c>
      <c r="AP104" s="67">
        <v>122332599</v>
      </c>
      <c r="AQ104" s="67">
        <v>124652387</v>
      </c>
      <c r="AR104" s="67">
        <v>126840986</v>
      </c>
      <c r="AS104" s="67">
        <v>129148570</v>
      </c>
      <c r="AT104" s="67">
        <v>130014403</v>
      </c>
      <c r="AU104" s="67">
        <v>129837130</v>
      </c>
      <c r="AV104" s="67">
        <v>130171008</v>
      </c>
      <c r="AW104" s="67">
        <v>131924074</v>
      </c>
      <c r="AX104" s="67">
        <v>134114986</v>
      </c>
      <c r="AY104" s="67">
        <v>137228802</v>
      </c>
      <c r="AZ104" s="67">
        <v>142586333</v>
      </c>
      <c r="BA104" s="67">
        <v>141788473</v>
      </c>
      <c r="BB104" s="67">
        <v>140040871</v>
      </c>
      <c r="BC104" s="67">
        <v>142244789</v>
      </c>
      <c r="BD104" s="67">
        <v>144763632</v>
      </c>
      <c r="BE104" s="67">
        <v>144519302</v>
      </c>
      <c r="BF104" s="67">
        <v>146879226</v>
      </c>
      <c r="BG104" s="67">
        <v>148100814</v>
      </c>
      <c r="BH104" s="67">
        <v>149937727</v>
      </c>
      <c r="BI104" s="67">
        <v>149737071</v>
      </c>
      <c r="BJ104" s="67">
        <v>152396024</v>
      </c>
      <c r="BK104" s="67">
        <v>153261401</v>
      </c>
      <c r="BL104" s="67">
        <v>157197473</v>
      </c>
      <c r="BM104" s="67">
        <v>160981093</v>
      </c>
      <c r="BN104" s="67">
        <v>158096247</v>
      </c>
      <c r="BO104" s="66">
        <v>-1.8</v>
      </c>
      <c r="BP104" s="59"/>
      <c r="BQ104" s="59"/>
      <c r="BR104" s="59"/>
      <c r="BS104" s="59"/>
      <c r="BT104" s="59"/>
    </row>
    <row r="105" spans="1:72" x14ac:dyDescent="0.25">
      <c r="A105" s="65" t="s">
        <v>128</v>
      </c>
      <c r="B105" s="67">
        <v>3439401579</v>
      </c>
      <c r="C105" s="67">
        <v>3499240498</v>
      </c>
      <c r="D105" s="67">
        <v>3664593805</v>
      </c>
      <c r="E105" s="67">
        <v>3759964153</v>
      </c>
      <c r="F105" s="67">
        <v>3946621274</v>
      </c>
      <c r="G105" s="67">
        <v>4230493192</v>
      </c>
      <c r="H105" s="67">
        <v>4578621425</v>
      </c>
      <c r="I105" s="67">
        <v>5016904666</v>
      </c>
      <c r="J105" s="67">
        <v>5467503555</v>
      </c>
      <c r="K105" s="67">
        <v>5912166710</v>
      </c>
      <c r="L105" s="67">
        <v>6423986166</v>
      </c>
      <c r="M105" s="67">
        <v>6231176710</v>
      </c>
      <c r="N105" s="67">
        <v>6110746964</v>
      </c>
      <c r="O105" s="67">
        <v>6294684470</v>
      </c>
      <c r="P105" s="67">
        <v>6886851809</v>
      </c>
      <c r="Q105" s="67">
        <v>7531892210</v>
      </c>
      <c r="R105" s="67">
        <v>8144688302</v>
      </c>
      <c r="S105" s="67">
        <v>8810738960</v>
      </c>
      <c r="T105" s="67">
        <v>8384459552</v>
      </c>
      <c r="U105" s="67">
        <v>7739397945</v>
      </c>
      <c r="V105" s="67">
        <v>8208441150</v>
      </c>
      <c r="W105" s="67">
        <v>8498486227</v>
      </c>
      <c r="X105" s="67">
        <v>9234159288</v>
      </c>
      <c r="Y105" s="67">
        <v>9233510773</v>
      </c>
      <c r="Z105" s="67">
        <v>9916219526</v>
      </c>
      <c r="AA105" s="67">
        <v>10360403054</v>
      </c>
      <c r="AB105" s="67">
        <v>10379352389</v>
      </c>
      <c r="AC105" s="67">
        <v>11170081552</v>
      </c>
      <c r="AD105" s="67">
        <v>11785277945</v>
      </c>
      <c r="AE105" s="67">
        <v>12111799488</v>
      </c>
      <c r="AF105" s="67">
        <v>12739653369</v>
      </c>
      <c r="AG105" s="67">
        <v>14936967974</v>
      </c>
      <c r="AH105" s="66">
        <v>17.2</v>
      </c>
      <c r="AI105" s="67">
        <v>3439401579</v>
      </c>
      <c r="AJ105" s="67">
        <v>3358196255</v>
      </c>
      <c r="AK105" s="67">
        <v>3415278476</v>
      </c>
      <c r="AL105" s="67">
        <v>3399605925</v>
      </c>
      <c r="AM105" s="67">
        <v>3480265674</v>
      </c>
      <c r="AN105" s="67">
        <v>3628210285</v>
      </c>
      <c r="AO105" s="67">
        <v>3815517854</v>
      </c>
      <c r="AP105" s="67">
        <v>4085427252</v>
      </c>
      <c r="AQ105" s="67">
        <v>4360050682</v>
      </c>
      <c r="AR105" s="67">
        <v>4636993498</v>
      </c>
      <c r="AS105" s="67">
        <v>4874041097</v>
      </c>
      <c r="AT105" s="67">
        <v>4598654399</v>
      </c>
      <c r="AU105" s="67">
        <v>4440949828</v>
      </c>
      <c r="AV105" s="72">
        <v>4470656584</v>
      </c>
      <c r="AW105" s="75">
        <v>4765987411</v>
      </c>
      <c r="AX105" s="67">
        <v>5041427182</v>
      </c>
      <c r="AY105" s="67">
        <v>5281899029</v>
      </c>
      <c r="AZ105" s="67">
        <v>5555320908</v>
      </c>
      <c r="BA105" s="67">
        <v>5090746540</v>
      </c>
      <c r="BB105" s="67">
        <v>4716269314</v>
      </c>
      <c r="BC105" s="67">
        <v>4921127788</v>
      </c>
      <c r="BD105" s="67">
        <v>4938109371</v>
      </c>
      <c r="BE105" s="67">
        <v>5255639891</v>
      </c>
      <c r="BF105" s="67">
        <v>5181543644</v>
      </c>
      <c r="BG105" s="67">
        <v>5475549158</v>
      </c>
      <c r="BH105" s="67">
        <v>5714508028</v>
      </c>
      <c r="BI105" s="67">
        <v>5653242042</v>
      </c>
      <c r="BJ105" s="67">
        <v>5957376828</v>
      </c>
      <c r="BK105" s="67">
        <v>6134970299</v>
      </c>
      <c r="BL105" s="67">
        <v>6195293856</v>
      </c>
      <c r="BM105" s="67">
        <v>6434168368</v>
      </c>
      <c r="BN105" s="67">
        <v>7205483827</v>
      </c>
      <c r="BO105" s="66">
        <v>12</v>
      </c>
      <c r="BP105" s="59"/>
      <c r="BQ105" s="59"/>
      <c r="BR105" s="59"/>
      <c r="BS105" s="59"/>
      <c r="BT105" s="59"/>
    </row>
    <row r="106" spans="1:72" x14ac:dyDescent="0.25">
      <c r="A106" s="65" t="s">
        <v>184</v>
      </c>
      <c r="B106" s="66" t="s">
        <v>115</v>
      </c>
      <c r="C106" s="66" t="s">
        <v>115</v>
      </c>
      <c r="D106" s="66" t="s">
        <v>115</v>
      </c>
      <c r="E106" s="66" t="s">
        <v>115</v>
      </c>
      <c r="F106" s="66" t="s">
        <v>115</v>
      </c>
      <c r="G106" s="66" t="s">
        <v>115</v>
      </c>
      <c r="H106" s="66" t="s">
        <v>115</v>
      </c>
      <c r="I106" s="66" t="s">
        <v>115</v>
      </c>
      <c r="J106" s="66" t="s">
        <v>115</v>
      </c>
      <c r="K106" s="66" t="s">
        <v>115</v>
      </c>
      <c r="L106" s="66" t="s">
        <v>115</v>
      </c>
      <c r="M106" s="66" t="s">
        <v>115</v>
      </c>
      <c r="N106" s="67">
        <v>2884403</v>
      </c>
      <c r="O106" s="67">
        <v>3240673</v>
      </c>
      <c r="P106" s="67">
        <v>3402468</v>
      </c>
      <c r="Q106" s="67">
        <v>3503719</v>
      </c>
      <c r="R106" s="67">
        <v>3166931</v>
      </c>
      <c r="S106" s="67">
        <v>3654214</v>
      </c>
      <c r="T106" s="67">
        <v>3753395</v>
      </c>
      <c r="U106" s="67">
        <v>3841466</v>
      </c>
      <c r="V106" s="67">
        <v>3614291</v>
      </c>
      <c r="W106" s="67">
        <v>3824221</v>
      </c>
      <c r="X106" s="67">
        <v>3790352</v>
      </c>
      <c r="Y106" s="67">
        <v>3837716</v>
      </c>
      <c r="Z106" s="67">
        <v>3767882</v>
      </c>
      <c r="AA106" s="67">
        <v>3721168</v>
      </c>
      <c r="AB106" s="67">
        <v>3853148</v>
      </c>
      <c r="AC106" s="67">
        <v>3611716</v>
      </c>
      <c r="AD106" s="67">
        <v>3476090</v>
      </c>
      <c r="AE106" s="67">
        <v>3628977</v>
      </c>
      <c r="AF106" s="67">
        <v>3436604</v>
      </c>
      <c r="AG106" s="67">
        <v>3115144</v>
      </c>
      <c r="AH106" s="66">
        <v>-9.4</v>
      </c>
      <c r="AI106" s="66" t="s">
        <v>115</v>
      </c>
      <c r="AJ106" s="66" t="s">
        <v>115</v>
      </c>
      <c r="AK106" s="66" t="s">
        <v>115</v>
      </c>
      <c r="AL106" s="66" t="s">
        <v>115</v>
      </c>
      <c r="AM106" s="66" t="s">
        <v>115</v>
      </c>
      <c r="AN106" s="66" t="s">
        <v>115</v>
      </c>
      <c r="AO106" s="66" t="s">
        <v>115</v>
      </c>
      <c r="AP106" s="66" t="s">
        <v>115</v>
      </c>
      <c r="AQ106" s="66" t="s">
        <v>115</v>
      </c>
      <c r="AR106" s="66" t="s">
        <v>115</v>
      </c>
      <c r="AS106" s="66" t="s">
        <v>115</v>
      </c>
      <c r="AT106" s="66" t="s">
        <v>115</v>
      </c>
      <c r="AU106" s="67">
        <v>2884403</v>
      </c>
      <c r="AV106" s="67">
        <v>3240673</v>
      </c>
      <c r="AW106" s="67">
        <v>3402468</v>
      </c>
      <c r="AX106" s="67">
        <v>3503719</v>
      </c>
      <c r="AY106" s="67">
        <v>3166931</v>
      </c>
      <c r="AZ106" s="67">
        <v>3654214</v>
      </c>
      <c r="BA106" s="67">
        <v>3753395</v>
      </c>
      <c r="BB106" s="67">
        <v>3841466</v>
      </c>
      <c r="BC106" s="67">
        <v>3614291</v>
      </c>
      <c r="BD106" s="67">
        <v>3824221</v>
      </c>
      <c r="BE106" s="67">
        <v>3790352</v>
      </c>
      <c r="BF106" s="67">
        <v>3837716</v>
      </c>
      <c r="BG106" s="67">
        <v>3767882</v>
      </c>
      <c r="BH106" s="67">
        <v>3721168</v>
      </c>
      <c r="BI106" s="67">
        <v>3853148</v>
      </c>
      <c r="BJ106" s="67">
        <v>3611716</v>
      </c>
      <c r="BK106" s="67">
        <v>3476090</v>
      </c>
      <c r="BL106" s="67">
        <v>3628977</v>
      </c>
      <c r="BM106" s="67">
        <v>3436604</v>
      </c>
      <c r="BN106" s="67">
        <v>3115144</v>
      </c>
      <c r="BO106" s="66">
        <v>-9.4</v>
      </c>
      <c r="BP106" s="59"/>
      <c r="BQ106" s="59"/>
      <c r="BR106" s="59"/>
      <c r="BS106" s="59"/>
      <c r="BT106" s="59"/>
    </row>
    <row r="107" spans="1:72" x14ac:dyDescent="0.25">
      <c r="A107" s="65" t="s">
        <v>128</v>
      </c>
      <c r="B107" s="66" t="s">
        <v>115</v>
      </c>
      <c r="C107" s="66" t="s">
        <v>115</v>
      </c>
      <c r="D107" s="66" t="s">
        <v>115</v>
      </c>
      <c r="E107" s="66" t="s">
        <v>115</v>
      </c>
      <c r="F107" s="66" t="s">
        <v>115</v>
      </c>
      <c r="G107" s="66" t="s">
        <v>115</v>
      </c>
      <c r="H107" s="66" t="s">
        <v>115</v>
      </c>
      <c r="I107" s="66" t="s">
        <v>115</v>
      </c>
      <c r="J107" s="66" t="s">
        <v>115</v>
      </c>
      <c r="K107" s="66" t="s">
        <v>115</v>
      </c>
      <c r="L107" s="66" t="s">
        <v>115</v>
      </c>
      <c r="M107" s="66" t="s">
        <v>115</v>
      </c>
      <c r="N107" s="67">
        <v>712505</v>
      </c>
      <c r="O107" s="67">
        <v>805734</v>
      </c>
      <c r="P107" s="67">
        <v>858457</v>
      </c>
      <c r="Q107" s="67">
        <v>877796</v>
      </c>
      <c r="R107" s="67">
        <v>805568</v>
      </c>
      <c r="S107" s="67">
        <v>925997</v>
      </c>
      <c r="T107" s="67">
        <v>947072</v>
      </c>
      <c r="U107" s="67">
        <v>970392</v>
      </c>
      <c r="V107" s="67">
        <v>915028</v>
      </c>
      <c r="W107" s="67">
        <v>962429</v>
      </c>
      <c r="X107" s="67">
        <v>957868</v>
      </c>
      <c r="Y107" s="67">
        <v>964331</v>
      </c>
      <c r="Z107" s="67">
        <v>959210</v>
      </c>
      <c r="AA107" s="67">
        <v>950200</v>
      </c>
      <c r="AB107" s="67">
        <v>982698</v>
      </c>
      <c r="AC107" s="67">
        <v>930641</v>
      </c>
      <c r="AD107" s="67">
        <v>901446</v>
      </c>
      <c r="AE107" s="67">
        <v>937722</v>
      </c>
      <c r="AF107" s="67">
        <v>904137</v>
      </c>
      <c r="AG107" s="67">
        <v>826402</v>
      </c>
      <c r="AH107" s="66">
        <v>-8.6</v>
      </c>
      <c r="AI107" s="66" t="s">
        <v>115</v>
      </c>
      <c r="AJ107" s="66" t="s">
        <v>115</v>
      </c>
      <c r="AK107" s="66" t="s">
        <v>115</v>
      </c>
      <c r="AL107" s="66" t="s">
        <v>115</v>
      </c>
      <c r="AM107" s="66" t="s">
        <v>115</v>
      </c>
      <c r="AN107" s="66" t="s">
        <v>115</v>
      </c>
      <c r="AO107" s="66" t="s">
        <v>115</v>
      </c>
      <c r="AP107" s="66" t="s">
        <v>115</v>
      </c>
      <c r="AQ107" s="66" t="s">
        <v>115</v>
      </c>
      <c r="AR107" s="66" t="s">
        <v>115</v>
      </c>
      <c r="AS107" s="66" t="s">
        <v>115</v>
      </c>
      <c r="AT107" s="66" t="s">
        <v>115</v>
      </c>
      <c r="AU107" s="67">
        <v>517809</v>
      </c>
      <c r="AV107" s="67">
        <v>572254</v>
      </c>
      <c r="AW107" s="67">
        <v>594088</v>
      </c>
      <c r="AX107" s="67">
        <v>587548</v>
      </c>
      <c r="AY107" s="67">
        <v>522418</v>
      </c>
      <c r="AZ107" s="67">
        <v>583857</v>
      </c>
      <c r="BA107" s="67">
        <v>575029</v>
      </c>
      <c r="BB107" s="67">
        <v>591342</v>
      </c>
      <c r="BC107" s="67">
        <v>548578</v>
      </c>
      <c r="BD107" s="67">
        <v>559227</v>
      </c>
      <c r="BE107" s="67">
        <v>545172</v>
      </c>
      <c r="BF107" s="67">
        <v>541151</v>
      </c>
      <c r="BG107" s="67">
        <v>529658</v>
      </c>
      <c r="BH107" s="67">
        <v>524104</v>
      </c>
      <c r="BI107" s="67">
        <v>535239</v>
      </c>
      <c r="BJ107" s="67">
        <v>496342</v>
      </c>
      <c r="BK107" s="67">
        <v>469259</v>
      </c>
      <c r="BL107" s="67">
        <v>479653</v>
      </c>
      <c r="BM107" s="67">
        <v>456635</v>
      </c>
      <c r="BN107" s="67">
        <v>398650</v>
      </c>
      <c r="BO107" s="66">
        <v>-12.7</v>
      </c>
      <c r="BP107" s="59"/>
      <c r="BQ107" s="59"/>
      <c r="BR107" s="59"/>
      <c r="BS107" s="59"/>
      <c r="BT107" s="59"/>
    </row>
    <row r="108" spans="1:72" x14ac:dyDescent="0.25">
      <c r="A108" s="65" t="s">
        <v>185</v>
      </c>
      <c r="B108" s="66" t="s">
        <v>115</v>
      </c>
      <c r="C108" s="66" t="s">
        <v>115</v>
      </c>
      <c r="D108" s="66" t="s">
        <v>115</v>
      </c>
      <c r="E108" s="66" t="s">
        <v>115</v>
      </c>
      <c r="F108" s="66" t="s">
        <v>115</v>
      </c>
      <c r="G108" s="66" t="s">
        <v>115</v>
      </c>
      <c r="H108" s="66" t="s">
        <v>115</v>
      </c>
      <c r="I108" s="66" t="s">
        <v>115</v>
      </c>
      <c r="J108" s="66" t="s">
        <v>115</v>
      </c>
      <c r="K108" s="66" t="s">
        <v>115</v>
      </c>
      <c r="L108" s="66" t="s">
        <v>115</v>
      </c>
      <c r="M108" s="66" t="s">
        <v>115</v>
      </c>
      <c r="N108" s="66" t="s">
        <v>115</v>
      </c>
      <c r="O108" s="66" t="s">
        <v>115</v>
      </c>
      <c r="P108" s="67">
        <v>105135</v>
      </c>
      <c r="Q108" s="67">
        <v>100111</v>
      </c>
      <c r="R108" s="67">
        <v>120468</v>
      </c>
      <c r="S108" s="67">
        <v>135102</v>
      </c>
      <c r="T108" s="67">
        <v>129275</v>
      </c>
      <c r="U108" s="67">
        <v>142530</v>
      </c>
      <c r="V108" s="67">
        <v>131619</v>
      </c>
      <c r="W108" s="67">
        <v>147661</v>
      </c>
      <c r="X108" s="67">
        <v>143148</v>
      </c>
      <c r="Y108" s="67">
        <v>156555</v>
      </c>
      <c r="Z108" s="67">
        <v>152356</v>
      </c>
      <c r="AA108" s="67">
        <v>169246</v>
      </c>
      <c r="AB108" s="67">
        <v>157254</v>
      </c>
      <c r="AC108" s="67">
        <v>147070</v>
      </c>
      <c r="AD108" s="67">
        <v>303402</v>
      </c>
      <c r="AE108" s="67">
        <v>343227</v>
      </c>
      <c r="AF108" s="67">
        <v>316183</v>
      </c>
      <c r="AG108" s="67">
        <v>273260</v>
      </c>
      <c r="AH108" s="66">
        <v>-13.6</v>
      </c>
      <c r="AI108" s="66" t="s">
        <v>115</v>
      </c>
      <c r="AJ108" s="66" t="s">
        <v>115</v>
      </c>
      <c r="AK108" s="66" t="s">
        <v>115</v>
      </c>
      <c r="AL108" s="66" t="s">
        <v>115</v>
      </c>
      <c r="AM108" s="66" t="s">
        <v>115</v>
      </c>
      <c r="AN108" s="66" t="s">
        <v>115</v>
      </c>
      <c r="AO108" s="66" t="s">
        <v>115</v>
      </c>
      <c r="AP108" s="66" t="s">
        <v>115</v>
      </c>
      <c r="AQ108" s="66" t="s">
        <v>115</v>
      </c>
      <c r="AR108" s="66" t="s">
        <v>115</v>
      </c>
      <c r="AS108" s="66" t="s">
        <v>115</v>
      </c>
      <c r="AT108" s="66" t="s">
        <v>115</v>
      </c>
      <c r="AU108" s="66" t="s">
        <v>115</v>
      </c>
      <c r="AV108" s="66" t="s">
        <v>115</v>
      </c>
      <c r="AW108" s="67">
        <v>105135</v>
      </c>
      <c r="AX108" s="67">
        <v>100111</v>
      </c>
      <c r="AY108" s="67">
        <v>120468</v>
      </c>
      <c r="AZ108" s="67">
        <v>135102</v>
      </c>
      <c r="BA108" s="67">
        <v>129275</v>
      </c>
      <c r="BB108" s="67">
        <v>142530</v>
      </c>
      <c r="BC108" s="67">
        <v>131619</v>
      </c>
      <c r="BD108" s="67">
        <v>147661</v>
      </c>
      <c r="BE108" s="67">
        <v>143148</v>
      </c>
      <c r="BF108" s="67">
        <v>156555</v>
      </c>
      <c r="BG108" s="67">
        <v>152356</v>
      </c>
      <c r="BH108" s="67">
        <v>169246</v>
      </c>
      <c r="BI108" s="67">
        <v>157254</v>
      </c>
      <c r="BJ108" s="67">
        <v>147070</v>
      </c>
      <c r="BK108" s="67">
        <v>303402</v>
      </c>
      <c r="BL108" s="67">
        <v>343227</v>
      </c>
      <c r="BM108" s="67">
        <v>316183</v>
      </c>
      <c r="BN108" s="67">
        <v>273260</v>
      </c>
      <c r="BO108" s="66">
        <v>-13.6</v>
      </c>
      <c r="BP108" s="59"/>
      <c r="BQ108" s="59"/>
      <c r="BR108" s="59"/>
      <c r="BS108" s="59"/>
      <c r="BT108" s="59"/>
    </row>
    <row r="109" spans="1:72" x14ac:dyDescent="0.25">
      <c r="A109" s="65" t="s">
        <v>128</v>
      </c>
      <c r="B109" s="66" t="s">
        <v>115</v>
      </c>
      <c r="C109" s="66" t="s">
        <v>115</v>
      </c>
      <c r="D109" s="66" t="s">
        <v>115</v>
      </c>
      <c r="E109" s="66" t="s">
        <v>115</v>
      </c>
      <c r="F109" s="66" t="s">
        <v>115</v>
      </c>
      <c r="G109" s="66" t="s">
        <v>115</v>
      </c>
      <c r="H109" s="66" t="s">
        <v>115</v>
      </c>
      <c r="I109" s="66" t="s">
        <v>115</v>
      </c>
      <c r="J109" s="66" t="s">
        <v>115</v>
      </c>
      <c r="K109" s="66" t="s">
        <v>115</v>
      </c>
      <c r="L109" s="66" t="s">
        <v>115</v>
      </c>
      <c r="M109" s="66" t="s">
        <v>115</v>
      </c>
      <c r="N109" s="66" t="s">
        <v>115</v>
      </c>
      <c r="O109" s="66" t="s">
        <v>115</v>
      </c>
      <c r="P109" s="67">
        <v>252597</v>
      </c>
      <c r="Q109" s="67">
        <v>285073</v>
      </c>
      <c r="R109" s="67">
        <v>368258</v>
      </c>
      <c r="S109" s="67">
        <v>420756</v>
      </c>
      <c r="T109" s="67">
        <v>416104</v>
      </c>
      <c r="U109" s="67">
        <v>558144</v>
      </c>
      <c r="V109" s="67">
        <v>472960</v>
      </c>
      <c r="W109" s="67">
        <v>518417</v>
      </c>
      <c r="X109" s="67">
        <v>520781</v>
      </c>
      <c r="Y109" s="67">
        <v>587084</v>
      </c>
      <c r="Z109" s="67">
        <v>537293</v>
      </c>
      <c r="AA109" s="67">
        <v>579419</v>
      </c>
      <c r="AB109" s="67">
        <v>605289</v>
      </c>
      <c r="AC109" s="67">
        <v>765539</v>
      </c>
      <c r="AD109" s="67">
        <v>2094747</v>
      </c>
      <c r="AE109" s="67">
        <v>2764429</v>
      </c>
      <c r="AF109" s="67">
        <v>2533353</v>
      </c>
      <c r="AG109" s="67">
        <v>2082951</v>
      </c>
      <c r="AH109" s="66">
        <v>-17.8</v>
      </c>
      <c r="AI109" s="66" t="s">
        <v>115</v>
      </c>
      <c r="AJ109" s="66" t="s">
        <v>115</v>
      </c>
      <c r="AK109" s="66" t="s">
        <v>115</v>
      </c>
      <c r="AL109" s="66" t="s">
        <v>115</v>
      </c>
      <c r="AM109" s="66" t="s">
        <v>115</v>
      </c>
      <c r="AN109" s="66" t="s">
        <v>115</v>
      </c>
      <c r="AO109" s="66" t="s">
        <v>115</v>
      </c>
      <c r="AP109" s="66" t="s">
        <v>115</v>
      </c>
      <c r="AQ109" s="66" t="s">
        <v>115</v>
      </c>
      <c r="AR109" s="66" t="s">
        <v>115</v>
      </c>
      <c r="AS109" s="66" t="s">
        <v>115</v>
      </c>
      <c r="AT109" s="66" t="s">
        <v>115</v>
      </c>
      <c r="AU109" s="66" t="s">
        <v>115</v>
      </c>
      <c r="AV109" s="66" t="s">
        <v>115</v>
      </c>
      <c r="AW109" s="67">
        <v>174808</v>
      </c>
      <c r="AX109" s="67">
        <v>190812</v>
      </c>
      <c r="AY109" s="67">
        <v>238818</v>
      </c>
      <c r="AZ109" s="67">
        <v>265294</v>
      </c>
      <c r="BA109" s="67">
        <v>252644</v>
      </c>
      <c r="BB109" s="67">
        <v>340124</v>
      </c>
      <c r="BC109" s="67">
        <v>283549</v>
      </c>
      <c r="BD109" s="67">
        <v>301230</v>
      </c>
      <c r="BE109" s="67">
        <v>296404</v>
      </c>
      <c r="BF109" s="67">
        <v>329452</v>
      </c>
      <c r="BG109" s="67">
        <v>296683</v>
      </c>
      <c r="BH109" s="67">
        <v>319591</v>
      </c>
      <c r="BI109" s="67">
        <v>329678</v>
      </c>
      <c r="BJ109" s="67">
        <v>408287</v>
      </c>
      <c r="BK109" s="67">
        <v>1090446</v>
      </c>
      <c r="BL109" s="67">
        <v>1414030</v>
      </c>
      <c r="BM109" s="67">
        <v>1279471</v>
      </c>
      <c r="BN109" s="67">
        <v>1004800</v>
      </c>
      <c r="BO109" s="66">
        <v>-21.5</v>
      </c>
      <c r="BP109" s="59"/>
      <c r="BQ109" s="59"/>
      <c r="BR109" s="59"/>
      <c r="BS109" s="59"/>
      <c r="BT109" s="59"/>
    </row>
    <row r="110" spans="1:72" x14ac:dyDescent="0.25">
      <c r="A110" s="65" t="s">
        <v>186</v>
      </c>
      <c r="B110" s="66" t="s">
        <v>115</v>
      </c>
      <c r="C110" s="66" t="s">
        <v>115</v>
      </c>
      <c r="D110" s="66" t="s">
        <v>115</v>
      </c>
      <c r="E110" s="66" t="s">
        <v>115</v>
      </c>
      <c r="F110" s="66" t="s">
        <v>115</v>
      </c>
      <c r="G110" s="66" t="s">
        <v>115</v>
      </c>
      <c r="H110" s="66" t="s">
        <v>115</v>
      </c>
      <c r="I110" s="66" t="s">
        <v>115</v>
      </c>
      <c r="J110" s="66" t="s">
        <v>115</v>
      </c>
      <c r="K110" s="66" t="s">
        <v>115</v>
      </c>
      <c r="L110" s="66" t="s">
        <v>115</v>
      </c>
      <c r="M110" s="66" t="s">
        <v>115</v>
      </c>
      <c r="N110" s="66" t="s">
        <v>115</v>
      </c>
      <c r="O110" s="66" t="s">
        <v>115</v>
      </c>
      <c r="P110" s="67">
        <v>90857</v>
      </c>
      <c r="Q110" s="67">
        <v>215781</v>
      </c>
      <c r="R110" s="67">
        <v>358968</v>
      </c>
      <c r="S110" s="67">
        <v>592526</v>
      </c>
      <c r="T110" s="67">
        <v>835619</v>
      </c>
      <c r="U110" s="67">
        <v>946436</v>
      </c>
      <c r="V110" s="67">
        <v>1004561</v>
      </c>
      <c r="W110" s="67">
        <v>1019297</v>
      </c>
      <c r="X110" s="67">
        <v>1083379</v>
      </c>
      <c r="Y110" s="67">
        <v>1194511</v>
      </c>
      <c r="Z110" s="67">
        <v>1361357</v>
      </c>
      <c r="AA110" s="67">
        <v>1391655</v>
      </c>
      <c r="AB110" s="67">
        <v>1721015</v>
      </c>
      <c r="AC110" s="67">
        <v>1857859</v>
      </c>
      <c r="AD110" s="67">
        <v>1953488</v>
      </c>
      <c r="AE110" s="67">
        <v>2022903</v>
      </c>
      <c r="AF110" s="67">
        <v>2008708</v>
      </c>
      <c r="AG110" s="67">
        <v>1933557</v>
      </c>
      <c r="AH110" s="66">
        <v>-3.7</v>
      </c>
      <c r="AI110" s="66" t="s">
        <v>115</v>
      </c>
      <c r="AJ110" s="66" t="s">
        <v>115</v>
      </c>
      <c r="AK110" s="66" t="s">
        <v>115</v>
      </c>
      <c r="AL110" s="66" t="s">
        <v>115</v>
      </c>
      <c r="AM110" s="66" t="s">
        <v>115</v>
      </c>
      <c r="AN110" s="66" t="s">
        <v>115</v>
      </c>
      <c r="AO110" s="66" t="s">
        <v>115</v>
      </c>
      <c r="AP110" s="66" t="s">
        <v>115</v>
      </c>
      <c r="AQ110" s="66" t="s">
        <v>115</v>
      </c>
      <c r="AR110" s="66" t="s">
        <v>115</v>
      </c>
      <c r="AS110" s="66" t="s">
        <v>115</v>
      </c>
      <c r="AT110" s="66" t="s">
        <v>115</v>
      </c>
      <c r="AU110" s="66" t="s">
        <v>115</v>
      </c>
      <c r="AV110" s="66" t="s">
        <v>115</v>
      </c>
      <c r="AW110" s="67">
        <v>90857</v>
      </c>
      <c r="AX110" s="67">
        <v>215781</v>
      </c>
      <c r="AY110" s="67">
        <v>358968</v>
      </c>
      <c r="AZ110" s="67">
        <v>592526</v>
      </c>
      <c r="BA110" s="67">
        <v>835619</v>
      </c>
      <c r="BB110" s="67">
        <v>946436</v>
      </c>
      <c r="BC110" s="67">
        <v>1004561</v>
      </c>
      <c r="BD110" s="67">
        <v>1019297</v>
      </c>
      <c r="BE110" s="67">
        <v>1083379</v>
      </c>
      <c r="BF110" s="67">
        <v>1194511</v>
      </c>
      <c r="BG110" s="67">
        <v>1361357</v>
      </c>
      <c r="BH110" s="67">
        <v>1391655</v>
      </c>
      <c r="BI110" s="67">
        <v>1721015</v>
      </c>
      <c r="BJ110" s="67">
        <v>1857859</v>
      </c>
      <c r="BK110" s="67">
        <v>1953488</v>
      </c>
      <c r="BL110" s="67">
        <v>2022903</v>
      </c>
      <c r="BM110" s="67">
        <v>2008708</v>
      </c>
      <c r="BN110" s="67">
        <v>1933557</v>
      </c>
      <c r="BO110" s="66">
        <v>-3.7</v>
      </c>
      <c r="BP110" s="59"/>
      <c r="BQ110" s="59"/>
      <c r="BR110" s="59"/>
      <c r="BS110" s="59"/>
      <c r="BT110" s="59"/>
    </row>
    <row r="111" spans="1:72" x14ac:dyDescent="0.25">
      <c r="A111" s="65" t="s">
        <v>128</v>
      </c>
      <c r="B111" s="66" t="s">
        <v>115</v>
      </c>
      <c r="C111" s="66" t="s">
        <v>115</v>
      </c>
      <c r="D111" s="66" t="s">
        <v>115</v>
      </c>
      <c r="E111" s="66" t="s">
        <v>115</v>
      </c>
      <c r="F111" s="66" t="s">
        <v>115</v>
      </c>
      <c r="G111" s="66" t="s">
        <v>115</v>
      </c>
      <c r="H111" s="66" t="s">
        <v>115</v>
      </c>
      <c r="I111" s="66" t="s">
        <v>115</v>
      </c>
      <c r="J111" s="66" t="s">
        <v>115</v>
      </c>
      <c r="K111" s="66" t="s">
        <v>115</v>
      </c>
      <c r="L111" s="66" t="s">
        <v>115</v>
      </c>
      <c r="M111" s="66" t="s">
        <v>115</v>
      </c>
      <c r="N111" s="66" t="s">
        <v>115</v>
      </c>
      <c r="O111" s="66" t="s">
        <v>115</v>
      </c>
      <c r="P111" s="67">
        <v>190732</v>
      </c>
      <c r="Q111" s="67">
        <v>510690</v>
      </c>
      <c r="R111" s="67">
        <v>868560</v>
      </c>
      <c r="S111" s="67">
        <v>1500881</v>
      </c>
      <c r="T111" s="67">
        <v>2209984</v>
      </c>
      <c r="U111" s="67">
        <v>2589379</v>
      </c>
      <c r="V111" s="67">
        <v>2912661</v>
      </c>
      <c r="W111" s="67">
        <v>3078052</v>
      </c>
      <c r="X111" s="67">
        <v>3355278</v>
      </c>
      <c r="Y111" s="67">
        <v>3716404</v>
      </c>
      <c r="Z111" s="67">
        <v>4105729</v>
      </c>
      <c r="AA111" s="67">
        <v>4322792</v>
      </c>
      <c r="AB111" s="67">
        <v>4966885</v>
      </c>
      <c r="AC111" s="67">
        <v>5350980</v>
      </c>
      <c r="AD111" s="67">
        <v>5589632</v>
      </c>
      <c r="AE111" s="67">
        <v>5728845</v>
      </c>
      <c r="AF111" s="67">
        <v>5948959</v>
      </c>
      <c r="AG111" s="67">
        <v>5888886</v>
      </c>
      <c r="AH111" s="66">
        <v>-1</v>
      </c>
      <c r="AI111" s="66" t="s">
        <v>115</v>
      </c>
      <c r="AJ111" s="66" t="s">
        <v>115</v>
      </c>
      <c r="AK111" s="66" t="s">
        <v>115</v>
      </c>
      <c r="AL111" s="66" t="s">
        <v>115</v>
      </c>
      <c r="AM111" s="66" t="s">
        <v>115</v>
      </c>
      <c r="AN111" s="66" t="s">
        <v>115</v>
      </c>
      <c r="AO111" s="66" t="s">
        <v>115</v>
      </c>
      <c r="AP111" s="66" t="s">
        <v>115</v>
      </c>
      <c r="AQ111" s="66" t="s">
        <v>115</v>
      </c>
      <c r="AR111" s="66" t="s">
        <v>115</v>
      </c>
      <c r="AS111" s="66" t="s">
        <v>115</v>
      </c>
      <c r="AT111" s="66" t="s">
        <v>115</v>
      </c>
      <c r="AU111" s="66" t="s">
        <v>115</v>
      </c>
      <c r="AV111" s="66" t="s">
        <v>115</v>
      </c>
      <c r="AW111" s="67">
        <v>131994</v>
      </c>
      <c r="AX111" s="67">
        <v>341827</v>
      </c>
      <c r="AY111" s="67">
        <v>563268</v>
      </c>
      <c r="AZ111" s="67">
        <v>946331</v>
      </c>
      <c r="BA111" s="67">
        <v>1341824</v>
      </c>
      <c r="BB111" s="67">
        <v>1577927</v>
      </c>
      <c r="BC111" s="67">
        <v>1746200</v>
      </c>
      <c r="BD111" s="67">
        <v>1788525</v>
      </c>
      <c r="BE111" s="67">
        <v>1909663</v>
      </c>
      <c r="BF111" s="67">
        <v>2085524</v>
      </c>
      <c r="BG111" s="67">
        <v>2267106</v>
      </c>
      <c r="BH111" s="67">
        <v>2384331</v>
      </c>
      <c r="BI111" s="67">
        <v>2705275</v>
      </c>
      <c r="BJ111" s="67">
        <v>2853856</v>
      </c>
      <c r="BK111" s="67">
        <v>2909751</v>
      </c>
      <c r="BL111" s="67">
        <v>2930355</v>
      </c>
      <c r="BM111" s="67">
        <v>3004525</v>
      </c>
      <c r="BN111" s="67">
        <v>2840755</v>
      </c>
      <c r="BO111" s="66">
        <v>-5.5</v>
      </c>
      <c r="BP111" s="59"/>
      <c r="BQ111" s="59"/>
      <c r="BR111" s="59"/>
      <c r="BS111" s="59"/>
      <c r="BT111" s="59"/>
    </row>
    <row r="112" spans="1:72" x14ac:dyDescent="0.25">
      <c r="A112" s="65" t="s">
        <v>187</v>
      </c>
      <c r="B112" s="66" t="s">
        <v>115</v>
      </c>
      <c r="C112" s="66" t="s">
        <v>115</v>
      </c>
      <c r="D112" s="66" t="s">
        <v>115</v>
      </c>
      <c r="E112" s="66" t="s">
        <v>115</v>
      </c>
      <c r="F112" s="66" t="s">
        <v>115</v>
      </c>
      <c r="G112" s="66" t="s">
        <v>115</v>
      </c>
      <c r="H112" s="66" t="s">
        <v>115</v>
      </c>
      <c r="I112" s="66" t="s">
        <v>115</v>
      </c>
      <c r="J112" s="67">
        <v>809246</v>
      </c>
      <c r="K112" s="67">
        <v>986313</v>
      </c>
      <c r="L112" s="67">
        <v>956586</v>
      </c>
      <c r="M112" s="67">
        <v>944791</v>
      </c>
      <c r="N112" s="67">
        <v>947470</v>
      </c>
      <c r="O112" s="67">
        <v>1023888</v>
      </c>
      <c r="P112" s="67">
        <v>1096436</v>
      </c>
      <c r="Q112" s="67">
        <v>1134137</v>
      </c>
      <c r="R112" s="67">
        <v>1082576</v>
      </c>
      <c r="S112" s="67">
        <v>1119044</v>
      </c>
      <c r="T112" s="67">
        <v>1113455</v>
      </c>
      <c r="U112" s="67">
        <v>856242</v>
      </c>
      <c r="V112" s="67">
        <v>1002314</v>
      </c>
      <c r="W112" s="67">
        <v>1028503</v>
      </c>
      <c r="X112" s="67">
        <v>1136801</v>
      </c>
      <c r="Y112" s="67">
        <v>1244377</v>
      </c>
      <c r="Z112" s="67">
        <v>1128284</v>
      </c>
      <c r="AA112" s="67">
        <v>1133792</v>
      </c>
      <c r="AB112" s="67">
        <v>1114665</v>
      </c>
      <c r="AC112" s="67">
        <v>1082452</v>
      </c>
      <c r="AD112" s="67">
        <v>104471</v>
      </c>
      <c r="AE112" s="67">
        <v>112049</v>
      </c>
      <c r="AF112" s="67">
        <v>80889</v>
      </c>
      <c r="AG112" s="67">
        <v>94125</v>
      </c>
      <c r="AH112" s="66">
        <v>16.399999999999999</v>
      </c>
      <c r="AI112" s="66" t="s">
        <v>115</v>
      </c>
      <c r="AJ112" s="66" t="s">
        <v>115</v>
      </c>
      <c r="AK112" s="66" t="s">
        <v>115</v>
      </c>
      <c r="AL112" s="66" t="s">
        <v>115</v>
      </c>
      <c r="AM112" s="66" t="s">
        <v>115</v>
      </c>
      <c r="AN112" s="66" t="s">
        <v>115</v>
      </c>
      <c r="AO112" s="66" t="s">
        <v>115</v>
      </c>
      <c r="AP112" s="66" t="s">
        <v>115</v>
      </c>
      <c r="AQ112" s="67">
        <v>809246</v>
      </c>
      <c r="AR112" s="67">
        <v>986313</v>
      </c>
      <c r="AS112" s="67">
        <v>956586</v>
      </c>
      <c r="AT112" s="67">
        <v>944791</v>
      </c>
      <c r="AU112" s="67">
        <v>947470</v>
      </c>
      <c r="AV112" s="67">
        <v>1023888</v>
      </c>
      <c r="AW112" s="67">
        <v>1096436</v>
      </c>
      <c r="AX112" s="67">
        <v>1134137</v>
      </c>
      <c r="AY112" s="67">
        <v>1082576</v>
      </c>
      <c r="AZ112" s="67">
        <v>1119044</v>
      </c>
      <c r="BA112" s="67">
        <v>1113455</v>
      </c>
      <c r="BB112" s="67">
        <v>856242</v>
      </c>
      <c r="BC112" s="67">
        <v>1002314</v>
      </c>
      <c r="BD112" s="67">
        <v>1028503</v>
      </c>
      <c r="BE112" s="67">
        <v>1136801</v>
      </c>
      <c r="BF112" s="67">
        <v>1244377</v>
      </c>
      <c r="BG112" s="67">
        <v>1128284</v>
      </c>
      <c r="BH112" s="67">
        <v>1133792</v>
      </c>
      <c r="BI112" s="67">
        <v>1114665</v>
      </c>
      <c r="BJ112" s="67">
        <v>1082452</v>
      </c>
      <c r="BK112" s="67">
        <v>104471</v>
      </c>
      <c r="BL112" s="67">
        <v>112049</v>
      </c>
      <c r="BM112" s="67">
        <v>80889</v>
      </c>
      <c r="BN112" s="67">
        <v>94125</v>
      </c>
      <c r="BO112" s="66">
        <v>16.399999999999999</v>
      </c>
      <c r="BP112" s="59"/>
      <c r="BQ112" s="59"/>
      <c r="BR112" s="59"/>
      <c r="BS112" s="59"/>
      <c r="BT112" s="59"/>
    </row>
    <row r="113" spans="1:72" x14ac:dyDescent="0.25">
      <c r="A113" s="65" t="s">
        <v>128</v>
      </c>
      <c r="B113" s="66" t="s">
        <v>115</v>
      </c>
      <c r="C113" s="66" t="s">
        <v>115</v>
      </c>
      <c r="D113" s="66" t="s">
        <v>115</v>
      </c>
      <c r="E113" s="66" t="s">
        <v>115</v>
      </c>
      <c r="F113" s="66" t="s">
        <v>115</v>
      </c>
      <c r="G113" s="66" t="s">
        <v>115</v>
      </c>
      <c r="H113" s="66" t="s">
        <v>115</v>
      </c>
      <c r="I113" s="66" t="s">
        <v>115</v>
      </c>
      <c r="J113" s="67">
        <v>1684183</v>
      </c>
      <c r="K113" s="67">
        <v>2230965</v>
      </c>
      <c r="L113" s="67">
        <v>2137803</v>
      </c>
      <c r="M113" s="67">
        <v>2180570</v>
      </c>
      <c r="N113" s="67">
        <v>2215391</v>
      </c>
      <c r="O113" s="67">
        <v>2439835</v>
      </c>
      <c r="P113" s="67">
        <v>2952043</v>
      </c>
      <c r="Q113" s="67">
        <v>3076563</v>
      </c>
      <c r="R113" s="67">
        <v>3159251</v>
      </c>
      <c r="S113" s="67">
        <v>2903022</v>
      </c>
      <c r="T113" s="67">
        <v>3003231</v>
      </c>
      <c r="U113" s="67">
        <v>2099707</v>
      </c>
      <c r="V113" s="67">
        <v>2674311</v>
      </c>
      <c r="W113" s="67">
        <v>2930988</v>
      </c>
      <c r="X113" s="67">
        <v>3087642</v>
      </c>
      <c r="Y113" s="67">
        <v>3560922</v>
      </c>
      <c r="Z113" s="67">
        <v>3444883</v>
      </c>
      <c r="AA113" s="67">
        <v>3692173</v>
      </c>
      <c r="AB113" s="67">
        <v>3486633</v>
      </c>
      <c r="AC113" s="67">
        <v>3467230</v>
      </c>
      <c r="AD113" s="67">
        <v>321940</v>
      </c>
      <c r="AE113" s="67">
        <v>293751</v>
      </c>
      <c r="AF113" s="67">
        <v>208240</v>
      </c>
      <c r="AG113" s="67">
        <v>268955</v>
      </c>
      <c r="AH113" s="66">
        <v>29.2</v>
      </c>
      <c r="AI113" s="66" t="s">
        <v>115</v>
      </c>
      <c r="AJ113" s="66" t="s">
        <v>115</v>
      </c>
      <c r="AK113" s="66" t="s">
        <v>115</v>
      </c>
      <c r="AL113" s="66" t="s">
        <v>115</v>
      </c>
      <c r="AM113" s="66" t="s">
        <v>115</v>
      </c>
      <c r="AN113" s="66" t="s">
        <v>115</v>
      </c>
      <c r="AO113" s="66" t="s">
        <v>115</v>
      </c>
      <c r="AP113" s="66" t="s">
        <v>115</v>
      </c>
      <c r="AQ113" s="67">
        <v>1343049</v>
      </c>
      <c r="AR113" s="67">
        <v>1749776</v>
      </c>
      <c r="AS113" s="67">
        <v>1622005</v>
      </c>
      <c r="AT113" s="67">
        <v>1609277</v>
      </c>
      <c r="AU113" s="67">
        <v>1610023</v>
      </c>
      <c r="AV113" s="67">
        <v>1732837</v>
      </c>
      <c r="AW113" s="67">
        <v>2042936</v>
      </c>
      <c r="AX113" s="67">
        <v>2059279</v>
      </c>
      <c r="AY113" s="67">
        <v>2048801</v>
      </c>
      <c r="AZ113" s="67">
        <v>1830405</v>
      </c>
      <c r="BA113" s="67">
        <v>1823455</v>
      </c>
      <c r="BB113" s="67">
        <v>1279529</v>
      </c>
      <c r="BC113" s="67">
        <v>1603304</v>
      </c>
      <c r="BD113" s="67">
        <v>1703073</v>
      </c>
      <c r="BE113" s="67">
        <v>1757338</v>
      </c>
      <c r="BF113" s="67">
        <v>1998273</v>
      </c>
      <c r="BG113" s="67">
        <v>1902199</v>
      </c>
      <c r="BH113" s="67">
        <v>2036499</v>
      </c>
      <c r="BI113" s="67">
        <v>1899038</v>
      </c>
      <c r="BJ113" s="67">
        <v>1849189</v>
      </c>
      <c r="BK113" s="67">
        <v>167590</v>
      </c>
      <c r="BL113" s="67">
        <v>150256</v>
      </c>
      <c r="BM113" s="67">
        <v>105172</v>
      </c>
      <c r="BN113" s="67">
        <v>129742</v>
      </c>
      <c r="BO113" s="66">
        <v>23.4</v>
      </c>
      <c r="BP113" s="59"/>
      <c r="BQ113" s="59"/>
      <c r="BR113" s="59"/>
      <c r="BS113" s="59"/>
      <c r="BT113" s="59"/>
    </row>
    <row r="114" spans="1:72" x14ac:dyDescent="0.25">
      <c r="A114" s="65" t="s">
        <v>188</v>
      </c>
      <c r="B114" s="67">
        <v>11006093</v>
      </c>
      <c r="C114" s="67">
        <v>11751761</v>
      </c>
      <c r="D114" s="67">
        <v>12206670</v>
      </c>
      <c r="E114" s="67">
        <v>12486990</v>
      </c>
      <c r="F114" s="67">
        <v>12734753</v>
      </c>
      <c r="G114" s="67">
        <v>12849084</v>
      </c>
      <c r="H114" s="67">
        <v>13204164</v>
      </c>
      <c r="I114" s="67">
        <v>13513228</v>
      </c>
      <c r="J114" s="67">
        <v>13756483</v>
      </c>
      <c r="K114" s="67">
        <v>14029609</v>
      </c>
      <c r="L114" s="67">
        <v>14300140</v>
      </c>
      <c r="M114" s="67">
        <v>14574036</v>
      </c>
      <c r="N114" s="67">
        <v>14664473</v>
      </c>
      <c r="O114" s="67">
        <v>15373279</v>
      </c>
      <c r="P114" s="67">
        <v>15920203</v>
      </c>
      <c r="Q114" s="67">
        <v>16694655</v>
      </c>
      <c r="R114" s="67">
        <v>17074708</v>
      </c>
      <c r="S114" s="67">
        <v>17840382</v>
      </c>
      <c r="T114" s="67">
        <v>17411224</v>
      </c>
      <c r="U114" s="67">
        <v>17436420</v>
      </c>
      <c r="V114" s="67">
        <v>17668446</v>
      </c>
      <c r="W114" s="67">
        <v>18258546</v>
      </c>
      <c r="X114" s="67">
        <v>18671438</v>
      </c>
      <c r="Y114" s="67">
        <v>18874760</v>
      </c>
      <c r="Z114" s="67">
        <v>19351496</v>
      </c>
      <c r="AA114" s="67">
        <v>19632701</v>
      </c>
      <c r="AB114" s="67">
        <v>19582832</v>
      </c>
      <c r="AC114" s="67">
        <v>20063996</v>
      </c>
      <c r="AD114" s="67">
        <v>20148343</v>
      </c>
      <c r="AE114" s="67">
        <v>20460855</v>
      </c>
      <c r="AF114" s="67">
        <v>20352607</v>
      </c>
      <c r="AG114" s="67">
        <v>21622374</v>
      </c>
      <c r="AH114" s="66">
        <v>6.2</v>
      </c>
      <c r="AI114" s="67">
        <v>11006093</v>
      </c>
      <c r="AJ114" s="67">
        <v>11751761</v>
      </c>
      <c r="AK114" s="67">
        <v>12206670</v>
      </c>
      <c r="AL114" s="67">
        <v>12486990</v>
      </c>
      <c r="AM114" s="67">
        <v>12734753</v>
      </c>
      <c r="AN114" s="67">
        <v>12849084</v>
      </c>
      <c r="AO114" s="67">
        <v>13204164</v>
      </c>
      <c r="AP114" s="67">
        <v>13513228</v>
      </c>
      <c r="AQ114" s="67">
        <v>13756483</v>
      </c>
      <c r="AR114" s="67">
        <v>14029609</v>
      </c>
      <c r="AS114" s="67">
        <v>14300140</v>
      </c>
      <c r="AT114" s="67">
        <v>14574036</v>
      </c>
      <c r="AU114" s="67">
        <v>14664473</v>
      </c>
      <c r="AV114" s="67">
        <v>15373279</v>
      </c>
      <c r="AW114" s="67">
        <v>15920203</v>
      </c>
      <c r="AX114" s="67">
        <v>16694655</v>
      </c>
      <c r="AY114" s="67">
        <v>17074708</v>
      </c>
      <c r="AZ114" s="67">
        <v>17840382</v>
      </c>
      <c r="BA114" s="67">
        <v>17411224</v>
      </c>
      <c r="BB114" s="67">
        <v>17436420</v>
      </c>
      <c r="BC114" s="67">
        <v>17668446</v>
      </c>
      <c r="BD114" s="67">
        <v>18258546</v>
      </c>
      <c r="BE114" s="67">
        <v>18671438</v>
      </c>
      <c r="BF114" s="67">
        <v>18874760</v>
      </c>
      <c r="BG114" s="67">
        <v>19351496</v>
      </c>
      <c r="BH114" s="67">
        <v>19632701</v>
      </c>
      <c r="BI114" s="67">
        <v>19582832</v>
      </c>
      <c r="BJ114" s="67">
        <v>20063996</v>
      </c>
      <c r="BK114" s="67">
        <v>20148343</v>
      </c>
      <c r="BL114" s="67">
        <v>20460855</v>
      </c>
      <c r="BM114" s="67">
        <v>20352607</v>
      </c>
      <c r="BN114" s="67">
        <v>21622374</v>
      </c>
      <c r="BO114" s="66">
        <v>6.2</v>
      </c>
      <c r="BP114" s="59"/>
      <c r="BQ114" s="59"/>
      <c r="BR114" s="59"/>
      <c r="BS114" s="59"/>
      <c r="BT114" s="59"/>
    </row>
    <row r="115" spans="1:72" x14ac:dyDescent="0.25">
      <c r="A115" s="65" t="s">
        <v>128</v>
      </c>
      <c r="B115" s="67">
        <v>9921387</v>
      </c>
      <c r="C115" s="67">
        <v>10712138</v>
      </c>
      <c r="D115" s="67">
        <v>11540330</v>
      </c>
      <c r="E115" s="67">
        <v>11867147</v>
      </c>
      <c r="F115" s="67">
        <v>13104801</v>
      </c>
      <c r="G115" s="67">
        <v>13341810</v>
      </c>
      <c r="H115" s="67">
        <v>14044148</v>
      </c>
      <c r="I115" s="67">
        <v>14868362</v>
      </c>
      <c r="J115" s="67">
        <v>15960341</v>
      </c>
      <c r="K115" s="67">
        <v>16689650</v>
      </c>
      <c r="L115" s="67">
        <v>17392967</v>
      </c>
      <c r="M115" s="67">
        <v>18134959</v>
      </c>
      <c r="N115" s="67">
        <v>18687162</v>
      </c>
      <c r="O115" s="67">
        <v>19791285</v>
      </c>
      <c r="P115" s="67">
        <v>21109366</v>
      </c>
      <c r="Q115" s="67">
        <v>22733881</v>
      </c>
      <c r="R115" s="67">
        <v>23925376</v>
      </c>
      <c r="S115" s="67">
        <v>24759998</v>
      </c>
      <c r="T115" s="67">
        <v>24286264</v>
      </c>
      <c r="U115" s="67">
        <v>23833849</v>
      </c>
      <c r="V115" s="67">
        <v>24174249</v>
      </c>
      <c r="W115" s="67">
        <v>26022975</v>
      </c>
      <c r="X115" s="67">
        <v>27535555</v>
      </c>
      <c r="Y115" s="67">
        <v>27911733</v>
      </c>
      <c r="Z115" s="67">
        <v>29287458</v>
      </c>
      <c r="AA115" s="67">
        <v>30106835</v>
      </c>
      <c r="AB115" s="67">
        <v>29865683</v>
      </c>
      <c r="AC115" s="67">
        <v>31914949</v>
      </c>
      <c r="AD115" s="67">
        <v>32663231</v>
      </c>
      <c r="AE115" s="67">
        <v>33645174</v>
      </c>
      <c r="AF115" s="67">
        <v>33293453</v>
      </c>
      <c r="AG115" s="67">
        <v>38595947</v>
      </c>
      <c r="AH115" s="66">
        <v>15.9</v>
      </c>
      <c r="AI115" s="67">
        <v>9921387</v>
      </c>
      <c r="AJ115" s="67">
        <v>10280363</v>
      </c>
      <c r="AK115" s="67">
        <v>10755200</v>
      </c>
      <c r="AL115" s="67">
        <v>10729789</v>
      </c>
      <c r="AM115" s="67">
        <v>11556262</v>
      </c>
      <c r="AN115" s="67">
        <v>11442376</v>
      </c>
      <c r="AO115" s="67">
        <v>11703457</v>
      </c>
      <c r="AP115" s="67">
        <v>12107787</v>
      </c>
      <c r="AQ115" s="67">
        <v>12727545</v>
      </c>
      <c r="AR115" s="67">
        <v>13089922</v>
      </c>
      <c r="AS115" s="67">
        <v>13196485</v>
      </c>
      <c r="AT115" s="67">
        <v>13383734</v>
      </c>
      <c r="AU115" s="67">
        <v>13580786</v>
      </c>
      <c r="AV115" s="67">
        <v>14056310</v>
      </c>
      <c r="AW115" s="67">
        <v>14608558</v>
      </c>
      <c r="AX115" s="67">
        <v>15216788</v>
      </c>
      <c r="AY115" s="67">
        <v>15515808</v>
      </c>
      <c r="AZ115" s="67">
        <v>15611600</v>
      </c>
      <c r="BA115" s="67">
        <v>14745758</v>
      </c>
      <c r="BB115" s="67">
        <v>14523979</v>
      </c>
      <c r="BC115" s="67">
        <v>14492955</v>
      </c>
      <c r="BD115" s="67">
        <v>15120845</v>
      </c>
      <c r="BE115" s="67">
        <v>15671915</v>
      </c>
      <c r="BF115" s="67">
        <v>15663150</v>
      </c>
      <c r="BG115" s="67">
        <v>16171981</v>
      </c>
      <c r="BH115" s="67">
        <v>16606087</v>
      </c>
      <c r="BI115" s="67">
        <v>16266712</v>
      </c>
      <c r="BJ115" s="67">
        <v>17021306</v>
      </c>
      <c r="BK115" s="67">
        <v>17003244</v>
      </c>
      <c r="BL115" s="67">
        <v>17209808</v>
      </c>
      <c r="BM115" s="67">
        <v>16814875</v>
      </c>
      <c r="BN115" s="67">
        <v>18618402</v>
      </c>
      <c r="BO115" s="66">
        <v>10.7</v>
      </c>
      <c r="BP115" s="59"/>
      <c r="BQ115" s="59"/>
      <c r="BR115" s="59"/>
      <c r="BS115" s="59"/>
      <c r="BT115" s="59"/>
    </row>
    <row r="116" spans="1:72" x14ac:dyDescent="0.25">
      <c r="A116" s="65" t="s">
        <v>189</v>
      </c>
      <c r="B116" s="67">
        <v>824327</v>
      </c>
      <c r="C116" s="67">
        <v>840087</v>
      </c>
      <c r="D116" s="67">
        <v>919187</v>
      </c>
      <c r="E116" s="67">
        <v>947949</v>
      </c>
      <c r="F116" s="67">
        <v>995844</v>
      </c>
      <c r="G116" s="67">
        <v>1032102</v>
      </c>
      <c r="H116" s="67">
        <v>1079413</v>
      </c>
      <c r="I116" s="67">
        <v>1189981</v>
      </c>
      <c r="J116" s="67">
        <v>1177487</v>
      </c>
      <c r="K116" s="67">
        <v>1264007</v>
      </c>
      <c r="L116" s="67">
        <v>1287706</v>
      </c>
      <c r="M116" s="67">
        <v>1290496</v>
      </c>
      <c r="N116" s="67">
        <v>1186947</v>
      </c>
      <c r="O116" s="67">
        <v>1208801</v>
      </c>
      <c r="P116" s="67">
        <v>1201332</v>
      </c>
      <c r="Q116" s="67">
        <v>1256900</v>
      </c>
      <c r="R116" s="67">
        <v>1228299</v>
      </c>
      <c r="S116" s="67">
        <v>1191135</v>
      </c>
      <c r="T116" s="67">
        <v>1010421</v>
      </c>
      <c r="U116" s="67">
        <v>922981</v>
      </c>
      <c r="V116" s="67">
        <v>909977</v>
      </c>
      <c r="W116" s="67">
        <v>917136</v>
      </c>
      <c r="X116" s="67">
        <v>923165</v>
      </c>
      <c r="Y116" s="67">
        <v>954877</v>
      </c>
      <c r="Z116" s="67">
        <v>989517</v>
      </c>
      <c r="AA116" s="67">
        <v>1012285</v>
      </c>
      <c r="AB116" s="67">
        <v>988523</v>
      </c>
      <c r="AC116" s="67">
        <v>1012095</v>
      </c>
      <c r="AD116" s="67">
        <v>984817</v>
      </c>
      <c r="AE116" s="67">
        <v>951117</v>
      </c>
      <c r="AF116" s="67">
        <v>947275</v>
      </c>
      <c r="AG116" s="67">
        <v>998658</v>
      </c>
      <c r="AH116" s="66">
        <v>5.4</v>
      </c>
      <c r="AI116" s="67">
        <v>824327</v>
      </c>
      <c r="AJ116" s="67">
        <v>840087</v>
      </c>
      <c r="AK116" s="67">
        <v>919187</v>
      </c>
      <c r="AL116" s="67">
        <v>947949</v>
      </c>
      <c r="AM116" s="67">
        <v>995844</v>
      </c>
      <c r="AN116" s="67">
        <v>1032102</v>
      </c>
      <c r="AO116" s="67">
        <v>1079413</v>
      </c>
      <c r="AP116" s="67">
        <v>1189981</v>
      </c>
      <c r="AQ116" s="67">
        <v>1177487</v>
      </c>
      <c r="AR116" s="67">
        <v>1264007</v>
      </c>
      <c r="AS116" s="67">
        <v>1287706</v>
      </c>
      <c r="AT116" s="67">
        <v>1290496</v>
      </c>
      <c r="AU116" s="67">
        <v>1186947</v>
      </c>
      <c r="AV116" s="67">
        <v>1208801</v>
      </c>
      <c r="AW116" s="67">
        <v>1201332</v>
      </c>
      <c r="AX116" s="67">
        <v>1256900</v>
      </c>
      <c r="AY116" s="67">
        <v>1228299</v>
      </c>
      <c r="AZ116" s="67">
        <v>1191135</v>
      </c>
      <c r="BA116" s="67">
        <v>1010421</v>
      </c>
      <c r="BB116" s="67">
        <v>922981</v>
      </c>
      <c r="BC116" s="67">
        <v>909977</v>
      </c>
      <c r="BD116" s="67">
        <v>917136</v>
      </c>
      <c r="BE116" s="67">
        <v>923165</v>
      </c>
      <c r="BF116" s="67">
        <v>954877</v>
      </c>
      <c r="BG116" s="67">
        <v>989517</v>
      </c>
      <c r="BH116" s="67">
        <v>1012285</v>
      </c>
      <c r="BI116" s="67">
        <v>988523</v>
      </c>
      <c r="BJ116" s="67">
        <v>1012095</v>
      </c>
      <c r="BK116" s="67">
        <v>984817</v>
      </c>
      <c r="BL116" s="67">
        <v>951117</v>
      </c>
      <c r="BM116" s="67">
        <v>947275</v>
      </c>
      <c r="BN116" s="67">
        <v>998658</v>
      </c>
      <c r="BO116" s="66">
        <v>5.4</v>
      </c>
      <c r="BP116" s="59"/>
      <c r="BQ116" s="59"/>
      <c r="BR116" s="59"/>
      <c r="BS116" s="59"/>
      <c r="BT116" s="59"/>
    </row>
    <row r="117" spans="1:72" x14ac:dyDescent="0.25">
      <c r="A117" s="65" t="s">
        <v>128</v>
      </c>
      <c r="B117" s="67">
        <v>6777645</v>
      </c>
      <c r="C117" s="67">
        <v>6912855</v>
      </c>
      <c r="D117" s="67">
        <v>7592136</v>
      </c>
      <c r="E117" s="67">
        <v>8160190</v>
      </c>
      <c r="F117" s="67">
        <v>8194688</v>
      </c>
      <c r="G117" s="67">
        <v>8734145</v>
      </c>
      <c r="H117" s="67">
        <v>8979382</v>
      </c>
      <c r="I117" s="67">
        <v>10237623</v>
      </c>
      <c r="J117" s="67">
        <v>11039683</v>
      </c>
      <c r="K117" s="67">
        <v>11928242</v>
      </c>
      <c r="L117" s="67">
        <v>12475396</v>
      </c>
      <c r="M117" s="67">
        <v>13114412</v>
      </c>
      <c r="N117" s="67">
        <v>16349738</v>
      </c>
      <c r="O117" s="67">
        <v>17795957</v>
      </c>
      <c r="P117" s="67">
        <v>19295952</v>
      </c>
      <c r="Q117" s="67">
        <v>21268404</v>
      </c>
      <c r="R117" s="67">
        <v>22011551</v>
      </c>
      <c r="S117" s="67">
        <v>22262415</v>
      </c>
      <c r="T117" s="67">
        <v>20261952</v>
      </c>
      <c r="U117" s="67">
        <v>18857129</v>
      </c>
      <c r="V117" s="67">
        <v>18906400</v>
      </c>
      <c r="W117" s="67">
        <v>19483818</v>
      </c>
      <c r="X117" s="67">
        <v>20849020</v>
      </c>
      <c r="Y117" s="67">
        <v>22407806</v>
      </c>
      <c r="Z117" s="67">
        <v>23214590</v>
      </c>
      <c r="AA117" s="67">
        <v>24378156</v>
      </c>
      <c r="AB117" s="67">
        <v>24682986</v>
      </c>
      <c r="AC117" s="67">
        <v>25821484</v>
      </c>
      <c r="AD117" s="67">
        <v>25495517</v>
      </c>
      <c r="AE117" s="67">
        <v>25527840</v>
      </c>
      <c r="AF117" s="67">
        <v>26091044</v>
      </c>
      <c r="AG117" s="67">
        <v>28919016</v>
      </c>
      <c r="AH117" s="66">
        <v>10.8</v>
      </c>
      <c r="AI117" s="67">
        <v>6777645</v>
      </c>
      <c r="AJ117" s="67">
        <v>6634218</v>
      </c>
      <c r="AK117" s="67">
        <v>7075616</v>
      </c>
      <c r="AL117" s="67">
        <v>7378110</v>
      </c>
      <c r="AM117" s="67">
        <v>7226356</v>
      </c>
      <c r="AN117" s="67">
        <v>7490690</v>
      </c>
      <c r="AO117" s="67">
        <v>7482818</v>
      </c>
      <c r="AP117" s="67">
        <v>8336827</v>
      </c>
      <c r="AQ117" s="67">
        <v>8803575</v>
      </c>
      <c r="AR117" s="67">
        <v>9355484</v>
      </c>
      <c r="AS117" s="67">
        <v>9465399</v>
      </c>
      <c r="AT117" s="67">
        <v>9678533</v>
      </c>
      <c r="AU117" s="67">
        <v>11882077</v>
      </c>
      <c r="AV117" s="67">
        <v>12639174</v>
      </c>
      <c r="AW117" s="67">
        <v>13353600</v>
      </c>
      <c r="AX117" s="67">
        <v>14235879</v>
      </c>
      <c r="AY117" s="67">
        <v>14274676</v>
      </c>
      <c r="AZ117" s="67">
        <v>14036832</v>
      </c>
      <c r="BA117" s="67">
        <v>12302339</v>
      </c>
      <c r="BB117" s="67">
        <v>11491243</v>
      </c>
      <c r="BC117" s="67">
        <v>11334772</v>
      </c>
      <c r="BD117" s="67">
        <v>11321219</v>
      </c>
      <c r="BE117" s="67">
        <v>11866261</v>
      </c>
      <c r="BF117" s="67">
        <v>12574526</v>
      </c>
      <c r="BG117" s="67">
        <v>12818658</v>
      </c>
      <c r="BH117" s="67">
        <v>13446308</v>
      </c>
      <c r="BI117" s="67">
        <v>13443892</v>
      </c>
      <c r="BJ117" s="67">
        <v>13771458</v>
      </c>
      <c r="BK117" s="67">
        <v>13272003</v>
      </c>
      <c r="BL117" s="67">
        <v>13057719</v>
      </c>
      <c r="BM117" s="67">
        <v>13177295</v>
      </c>
      <c r="BN117" s="67">
        <v>13950321</v>
      </c>
      <c r="BO117" s="66">
        <v>5.9</v>
      </c>
      <c r="BP117" s="59"/>
      <c r="BQ117" s="59"/>
      <c r="BR117" s="59"/>
      <c r="BS117" s="59"/>
      <c r="BT117" s="59"/>
    </row>
    <row r="118" spans="1:72" x14ac:dyDescent="0.25">
      <c r="A118" s="65" t="s">
        <v>190</v>
      </c>
      <c r="B118" s="67">
        <v>2754040</v>
      </c>
      <c r="C118" s="67">
        <v>3047949</v>
      </c>
      <c r="D118" s="67">
        <v>2825883</v>
      </c>
      <c r="E118" s="67">
        <v>2944725</v>
      </c>
      <c r="F118" s="67">
        <v>1483167</v>
      </c>
      <c r="G118" s="67">
        <v>3011145</v>
      </c>
      <c r="H118" s="67">
        <v>3147032</v>
      </c>
      <c r="I118" s="67">
        <v>3284842</v>
      </c>
      <c r="J118" s="67">
        <v>3380867</v>
      </c>
      <c r="K118" s="67">
        <v>3491539</v>
      </c>
      <c r="L118" s="67">
        <v>3564624</v>
      </c>
      <c r="M118" s="67">
        <v>3559792</v>
      </c>
      <c r="N118" s="67">
        <v>3571152</v>
      </c>
      <c r="O118" s="67">
        <v>3802277</v>
      </c>
      <c r="P118" s="67">
        <v>3883687</v>
      </c>
      <c r="Q118" s="67">
        <v>3901082</v>
      </c>
      <c r="R118" s="67">
        <v>3804190</v>
      </c>
      <c r="S118" s="67">
        <v>3838721</v>
      </c>
      <c r="T118" s="67">
        <v>3617716</v>
      </c>
      <c r="U118" s="67">
        <v>3625543</v>
      </c>
      <c r="V118" s="67">
        <v>3830684</v>
      </c>
      <c r="W118" s="67">
        <v>3847203</v>
      </c>
      <c r="X118" s="67">
        <v>3902030</v>
      </c>
      <c r="Y118" s="67">
        <v>3995573</v>
      </c>
      <c r="Z118" s="67">
        <v>4185169</v>
      </c>
      <c r="AA118" s="67">
        <v>4098181</v>
      </c>
      <c r="AB118" s="67">
        <v>4057011</v>
      </c>
      <c r="AC118" s="67">
        <v>4109643</v>
      </c>
      <c r="AD118" s="67">
        <v>3925909</v>
      </c>
      <c r="AE118" s="67">
        <v>3789086</v>
      </c>
      <c r="AF118" s="67">
        <v>3640345</v>
      </c>
      <c r="AG118" s="67">
        <v>3667399</v>
      </c>
      <c r="AH118" s="66">
        <v>0.7</v>
      </c>
      <c r="AI118" s="67">
        <v>2754040</v>
      </c>
      <c r="AJ118" s="67">
        <v>3047949</v>
      </c>
      <c r="AK118" s="67">
        <v>2825883</v>
      </c>
      <c r="AL118" s="67">
        <v>2944725</v>
      </c>
      <c r="AM118" s="67">
        <v>1483167</v>
      </c>
      <c r="AN118" s="67">
        <v>3011145</v>
      </c>
      <c r="AO118" s="67">
        <v>3147032</v>
      </c>
      <c r="AP118" s="67">
        <v>3284842</v>
      </c>
      <c r="AQ118" s="67">
        <v>3380867</v>
      </c>
      <c r="AR118" s="67">
        <v>3491539</v>
      </c>
      <c r="AS118" s="67">
        <v>3564624</v>
      </c>
      <c r="AT118" s="67">
        <v>3559792</v>
      </c>
      <c r="AU118" s="67">
        <v>3571152</v>
      </c>
      <c r="AV118" s="67">
        <v>3802277</v>
      </c>
      <c r="AW118" s="67">
        <v>3883687</v>
      </c>
      <c r="AX118" s="67">
        <v>3901082</v>
      </c>
      <c r="AY118" s="67">
        <v>3804190</v>
      </c>
      <c r="AZ118" s="67">
        <v>3838721</v>
      </c>
      <c r="BA118" s="67">
        <v>3617716</v>
      </c>
      <c r="BB118" s="67">
        <v>3625543</v>
      </c>
      <c r="BC118" s="67">
        <v>3830684</v>
      </c>
      <c r="BD118" s="67">
        <v>3847203</v>
      </c>
      <c r="BE118" s="67">
        <v>3902030</v>
      </c>
      <c r="BF118" s="67">
        <v>3995573</v>
      </c>
      <c r="BG118" s="67">
        <v>4185169</v>
      </c>
      <c r="BH118" s="67">
        <v>4098181</v>
      </c>
      <c r="BI118" s="67">
        <v>4057011</v>
      </c>
      <c r="BJ118" s="67">
        <v>4109643</v>
      </c>
      <c r="BK118" s="67">
        <v>3925909</v>
      </c>
      <c r="BL118" s="67">
        <v>3789086</v>
      </c>
      <c r="BM118" s="67">
        <v>3640345</v>
      </c>
      <c r="BN118" s="67">
        <v>3667399</v>
      </c>
      <c r="BO118" s="66">
        <v>0.7</v>
      </c>
      <c r="BP118" s="59"/>
      <c r="BQ118" s="59"/>
      <c r="BR118" s="59"/>
      <c r="BS118" s="59"/>
      <c r="BT118" s="59"/>
    </row>
    <row r="119" spans="1:72" x14ac:dyDescent="0.25">
      <c r="A119" s="65" t="s">
        <v>128</v>
      </c>
      <c r="B119" s="67">
        <v>1627356</v>
      </c>
      <c r="C119" s="67">
        <v>1906288</v>
      </c>
      <c r="D119" s="67">
        <v>1367088</v>
      </c>
      <c r="E119" s="67">
        <v>2101234</v>
      </c>
      <c r="F119" s="67">
        <v>1183635</v>
      </c>
      <c r="G119" s="67">
        <v>2601145</v>
      </c>
      <c r="H119" s="67">
        <v>2785382</v>
      </c>
      <c r="I119" s="67">
        <v>3869842</v>
      </c>
      <c r="J119" s="67">
        <v>4693286</v>
      </c>
      <c r="K119" s="67">
        <v>6755071</v>
      </c>
      <c r="L119" s="67">
        <v>7569198</v>
      </c>
      <c r="M119" s="67">
        <v>8177397</v>
      </c>
      <c r="N119" s="67">
        <v>10494247</v>
      </c>
      <c r="O119" s="67">
        <v>16454211</v>
      </c>
      <c r="P119" s="67">
        <v>18457063</v>
      </c>
      <c r="Q119" s="67">
        <v>19645889</v>
      </c>
      <c r="R119" s="67">
        <v>20302533</v>
      </c>
      <c r="S119" s="67">
        <v>21283306</v>
      </c>
      <c r="T119" s="67">
        <v>21193681</v>
      </c>
      <c r="U119" s="67">
        <v>21819844</v>
      </c>
      <c r="V119" s="67">
        <v>23335953</v>
      </c>
      <c r="W119" s="67">
        <v>24543691</v>
      </c>
      <c r="X119" s="67">
        <v>25677807</v>
      </c>
      <c r="Y119" s="67">
        <v>27139425</v>
      </c>
      <c r="Z119" s="67">
        <v>28112970</v>
      </c>
      <c r="AA119" s="67">
        <v>28852216</v>
      </c>
      <c r="AB119" s="67">
        <v>30112335</v>
      </c>
      <c r="AC119" s="67">
        <v>31709190</v>
      </c>
      <c r="AD119" s="67">
        <v>31610944</v>
      </c>
      <c r="AE119" s="67">
        <v>31384974</v>
      </c>
      <c r="AF119" s="67">
        <v>30148510</v>
      </c>
      <c r="AG119" s="67">
        <v>30805238</v>
      </c>
      <c r="AH119" s="66">
        <v>2.2000000000000002</v>
      </c>
      <c r="AI119" s="67">
        <v>1627356</v>
      </c>
      <c r="AJ119" s="67">
        <v>1829451</v>
      </c>
      <c r="AK119" s="67">
        <v>1274080</v>
      </c>
      <c r="AL119" s="67">
        <v>1899850</v>
      </c>
      <c r="AM119" s="67">
        <v>1043770</v>
      </c>
      <c r="AN119" s="67">
        <v>2230828</v>
      </c>
      <c r="AO119" s="67">
        <v>2321152</v>
      </c>
      <c r="AP119" s="67">
        <v>3151337</v>
      </c>
      <c r="AQ119" s="67">
        <v>3742652</v>
      </c>
      <c r="AR119" s="67">
        <v>5298095</v>
      </c>
      <c r="AS119" s="67">
        <v>5742942</v>
      </c>
      <c r="AT119" s="67">
        <v>6034979</v>
      </c>
      <c r="AU119" s="67">
        <v>7626633</v>
      </c>
      <c r="AV119" s="67">
        <v>11686229</v>
      </c>
      <c r="AW119" s="67">
        <v>12773054</v>
      </c>
      <c r="AX119" s="67">
        <v>13149859</v>
      </c>
      <c r="AY119" s="67">
        <v>13166364</v>
      </c>
      <c r="AZ119" s="67">
        <v>13419487</v>
      </c>
      <c r="BA119" s="67">
        <v>12868052</v>
      </c>
      <c r="BB119" s="67">
        <v>13296675</v>
      </c>
      <c r="BC119" s="67">
        <v>13990379</v>
      </c>
      <c r="BD119" s="67">
        <v>14261296</v>
      </c>
      <c r="BE119" s="67">
        <v>14614574</v>
      </c>
      <c r="BF119" s="67">
        <v>15229756</v>
      </c>
      <c r="BG119" s="67">
        <v>15523451</v>
      </c>
      <c r="BH119" s="67">
        <v>15914074</v>
      </c>
      <c r="BI119" s="67">
        <v>16401054</v>
      </c>
      <c r="BJ119" s="67">
        <v>16911568</v>
      </c>
      <c r="BK119" s="67">
        <v>16455463</v>
      </c>
      <c r="BL119" s="67">
        <v>16053695</v>
      </c>
      <c r="BM119" s="67">
        <v>15226520</v>
      </c>
      <c r="BN119" s="67">
        <v>14860221</v>
      </c>
      <c r="BO119" s="66">
        <v>-2.4</v>
      </c>
      <c r="BP119" s="59"/>
      <c r="BQ119" s="59"/>
      <c r="BR119" s="59"/>
      <c r="BS119" s="59"/>
      <c r="BT119" s="59"/>
    </row>
    <row r="120" spans="1:72" x14ac:dyDescent="0.25">
      <c r="A120" s="65" t="s">
        <v>191</v>
      </c>
      <c r="B120" s="67">
        <v>906265</v>
      </c>
      <c r="C120" s="67">
        <v>989496</v>
      </c>
      <c r="D120" s="67">
        <v>905383</v>
      </c>
      <c r="E120" s="67">
        <v>691586</v>
      </c>
      <c r="F120" s="67">
        <v>636445</v>
      </c>
      <c r="G120" s="67">
        <v>803838</v>
      </c>
      <c r="H120" s="67">
        <v>708631</v>
      </c>
      <c r="I120" s="67">
        <v>918302</v>
      </c>
      <c r="J120" s="67">
        <v>828922</v>
      </c>
      <c r="K120" s="67">
        <v>805367</v>
      </c>
      <c r="L120" s="67">
        <v>863436</v>
      </c>
      <c r="M120" s="67">
        <v>890649</v>
      </c>
      <c r="N120" s="67">
        <v>804926</v>
      </c>
      <c r="O120" s="67">
        <v>736121</v>
      </c>
      <c r="P120" s="67">
        <v>780327</v>
      </c>
      <c r="Q120" s="67">
        <v>805625</v>
      </c>
      <c r="R120" s="67">
        <v>1164171</v>
      </c>
      <c r="S120" s="67">
        <v>1164446</v>
      </c>
      <c r="T120" s="67">
        <v>1310949</v>
      </c>
      <c r="U120" s="67">
        <v>1204856</v>
      </c>
      <c r="V120" s="67">
        <v>1102394</v>
      </c>
      <c r="W120" s="67">
        <v>944285</v>
      </c>
      <c r="X120" s="67">
        <v>769136</v>
      </c>
      <c r="Y120" s="67">
        <v>690780</v>
      </c>
      <c r="Z120" s="67">
        <v>611626</v>
      </c>
      <c r="AA120" s="67">
        <v>466686</v>
      </c>
      <c r="AB120" s="67">
        <v>415627</v>
      </c>
      <c r="AC120" s="67">
        <v>410906</v>
      </c>
      <c r="AD120" s="67">
        <v>496463</v>
      </c>
      <c r="AE120" s="67">
        <v>501306</v>
      </c>
      <c r="AF120" s="67">
        <v>379439</v>
      </c>
      <c r="AG120" s="67">
        <v>306653</v>
      </c>
      <c r="AH120" s="66">
        <v>-19.2</v>
      </c>
      <c r="AI120" s="67">
        <v>906265</v>
      </c>
      <c r="AJ120" s="67">
        <v>989496</v>
      </c>
      <c r="AK120" s="67">
        <v>905383</v>
      </c>
      <c r="AL120" s="67">
        <v>691586</v>
      </c>
      <c r="AM120" s="67">
        <v>636445</v>
      </c>
      <c r="AN120" s="67">
        <v>803838</v>
      </c>
      <c r="AO120" s="67">
        <v>708631</v>
      </c>
      <c r="AP120" s="67">
        <v>918302</v>
      </c>
      <c r="AQ120" s="67">
        <v>828922</v>
      </c>
      <c r="AR120" s="67">
        <v>805367</v>
      </c>
      <c r="AS120" s="67">
        <v>863436</v>
      </c>
      <c r="AT120" s="67">
        <v>890649</v>
      </c>
      <c r="AU120" s="67">
        <v>804926</v>
      </c>
      <c r="AV120" s="67">
        <v>736121</v>
      </c>
      <c r="AW120" s="67">
        <v>780327</v>
      </c>
      <c r="AX120" s="67">
        <v>805625</v>
      </c>
      <c r="AY120" s="67">
        <v>1164171</v>
      </c>
      <c r="AZ120" s="67">
        <v>1164446</v>
      </c>
      <c r="BA120" s="67">
        <v>1310949</v>
      </c>
      <c r="BB120" s="67">
        <v>1204856</v>
      </c>
      <c r="BC120" s="67">
        <v>1102394</v>
      </c>
      <c r="BD120" s="67">
        <v>944285</v>
      </c>
      <c r="BE120" s="67">
        <v>769136</v>
      </c>
      <c r="BF120" s="67">
        <v>690780</v>
      </c>
      <c r="BG120" s="67">
        <v>611626</v>
      </c>
      <c r="BH120" s="67">
        <v>466686</v>
      </c>
      <c r="BI120" s="67">
        <v>415627</v>
      </c>
      <c r="BJ120" s="67">
        <v>410906</v>
      </c>
      <c r="BK120" s="67">
        <v>496463</v>
      </c>
      <c r="BL120" s="67">
        <v>501306</v>
      </c>
      <c r="BM120" s="67">
        <v>379439</v>
      </c>
      <c r="BN120" s="67">
        <v>306653</v>
      </c>
      <c r="BO120" s="66">
        <v>-19.2</v>
      </c>
      <c r="BP120" s="59"/>
      <c r="BQ120" s="59"/>
      <c r="BR120" s="59"/>
      <c r="BS120" s="59"/>
      <c r="BT120" s="59"/>
    </row>
    <row r="121" spans="1:72" x14ac:dyDescent="0.25">
      <c r="A121" s="65" t="s">
        <v>128</v>
      </c>
      <c r="B121" s="67">
        <v>194925</v>
      </c>
      <c r="C121" s="67">
        <v>196726</v>
      </c>
      <c r="D121" s="67">
        <v>153086</v>
      </c>
      <c r="E121" s="67">
        <v>105227</v>
      </c>
      <c r="F121" s="67">
        <v>137032</v>
      </c>
      <c r="G121" s="67">
        <v>203861</v>
      </c>
      <c r="H121" s="67">
        <v>167528</v>
      </c>
      <c r="I121" s="67">
        <v>234237</v>
      </c>
      <c r="J121" s="67">
        <v>217913</v>
      </c>
      <c r="K121" s="67">
        <v>236115</v>
      </c>
      <c r="L121" s="67">
        <v>286507</v>
      </c>
      <c r="M121" s="67">
        <v>197533</v>
      </c>
      <c r="N121" s="67">
        <v>192750</v>
      </c>
      <c r="O121" s="67">
        <v>150214</v>
      </c>
      <c r="P121" s="67">
        <v>209833</v>
      </c>
      <c r="Q121" s="67">
        <v>265870</v>
      </c>
      <c r="R121" s="67">
        <v>429850</v>
      </c>
      <c r="S121" s="67">
        <v>352592</v>
      </c>
      <c r="T121" s="67">
        <v>389043</v>
      </c>
      <c r="U121" s="67">
        <v>339005</v>
      </c>
      <c r="V121" s="67">
        <v>356207</v>
      </c>
      <c r="W121" s="67">
        <v>461169</v>
      </c>
      <c r="X121" s="67">
        <v>456333</v>
      </c>
      <c r="Y121" s="67">
        <v>221210</v>
      </c>
      <c r="Z121" s="67">
        <v>140135</v>
      </c>
      <c r="AA121" s="67">
        <v>76848</v>
      </c>
      <c r="AB121" s="67">
        <v>107969</v>
      </c>
      <c r="AC121" s="67">
        <v>123924</v>
      </c>
      <c r="AD121" s="67">
        <v>266021</v>
      </c>
      <c r="AE121" s="67">
        <v>243447</v>
      </c>
      <c r="AF121" s="67">
        <v>208505</v>
      </c>
      <c r="AG121" s="67">
        <v>123875</v>
      </c>
      <c r="AH121" s="66">
        <v>-40.6</v>
      </c>
      <c r="AI121" s="67">
        <v>194925</v>
      </c>
      <c r="AJ121" s="67">
        <v>188797</v>
      </c>
      <c r="AK121" s="67">
        <v>142671</v>
      </c>
      <c r="AL121" s="67">
        <v>95142</v>
      </c>
      <c r="AM121" s="67">
        <v>120840</v>
      </c>
      <c r="AN121" s="67">
        <v>174838</v>
      </c>
      <c r="AO121" s="67">
        <v>139607</v>
      </c>
      <c r="AP121" s="67">
        <v>190747</v>
      </c>
      <c r="AQ121" s="67">
        <v>173774</v>
      </c>
      <c r="AR121" s="67">
        <v>185188</v>
      </c>
      <c r="AS121" s="67">
        <v>217380</v>
      </c>
      <c r="AT121" s="67">
        <v>145781</v>
      </c>
      <c r="AU121" s="67">
        <v>140080</v>
      </c>
      <c r="AV121" s="67">
        <v>106686</v>
      </c>
      <c r="AW121" s="67">
        <v>145213</v>
      </c>
      <c r="AX121" s="67">
        <v>177959</v>
      </c>
      <c r="AY121" s="67">
        <v>278761</v>
      </c>
      <c r="AZ121" s="67">
        <v>222315</v>
      </c>
      <c r="BA121" s="67">
        <v>236213</v>
      </c>
      <c r="BB121" s="67">
        <v>206584</v>
      </c>
      <c r="BC121" s="67">
        <v>213553</v>
      </c>
      <c r="BD121" s="67">
        <v>267966</v>
      </c>
      <c r="BE121" s="67">
        <v>259723</v>
      </c>
      <c r="BF121" s="67">
        <v>124136</v>
      </c>
      <c r="BG121" s="67">
        <v>77380</v>
      </c>
      <c r="BH121" s="67">
        <v>42387</v>
      </c>
      <c r="BI121" s="67">
        <v>58807</v>
      </c>
      <c r="BJ121" s="67">
        <v>66093</v>
      </c>
      <c r="BK121" s="67">
        <v>138480</v>
      </c>
      <c r="BL121" s="67">
        <v>124525</v>
      </c>
      <c r="BM121" s="67">
        <v>105306</v>
      </c>
      <c r="BN121" s="67">
        <v>59756</v>
      </c>
      <c r="BO121" s="66">
        <v>-43.3</v>
      </c>
      <c r="BP121" s="59"/>
      <c r="BQ121" s="59"/>
      <c r="BR121" s="59"/>
      <c r="BS121" s="59"/>
      <c r="BT121" s="59"/>
    </row>
    <row r="122" spans="1:72" x14ac:dyDescent="0.25">
      <c r="A122" s="65" t="s">
        <v>192</v>
      </c>
      <c r="B122" s="67">
        <v>650896</v>
      </c>
      <c r="C122" s="67">
        <v>673072</v>
      </c>
      <c r="D122" s="67">
        <v>680281</v>
      </c>
      <c r="E122" s="67">
        <v>628100</v>
      </c>
      <c r="F122" s="67">
        <v>639000</v>
      </c>
      <c r="G122" s="67">
        <v>567947</v>
      </c>
      <c r="H122" s="67">
        <v>597157</v>
      </c>
      <c r="I122" s="67">
        <v>623646</v>
      </c>
      <c r="J122" s="67">
        <v>590898</v>
      </c>
      <c r="K122" s="67">
        <v>610609</v>
      </c>
      <c r="L122" s="67">
        <v>656724</v>
      </c>
      <c r="M122" s="67">
        <v>656635</v>
      </c>
      <c r="N122" s="67">
        <v>587219</v>
      </c>
      <c r="O122" s="67">
        <v>587368</v>
      </c>
      <c r="P122" s="67">
        <v>574001</v>
      </c>
      <c r="Q122" s="67">
        <v>588463</v>
      </c>
      <c r="R122" s="67">
        <v>585286</v>
      </c>
      <c r="S122" s="67">
        <v>599587</v>
      </c>
      <c r="T122" s="67">
        <v>580015</v>
      </c>
      <c r="U122" s="67">
        <v>570110</v>
      </c>
      <c r="V122" s="67">
        <v>596538</v>
      </c>
      <c r="W122" s="67">
        <v>583411</v>
      </c>
      <c r="X122" s="67">
        <v>623082</v>
      </c>
      <c r="Y122" s="67">
        <v>651544</v>
      </c>
      <c r="Z122" s="67">
        <v>607972</v>
      </c>
      <c r="AA122" s="67">
        <v>598888</v>
      </c>
      <c r="AB122" s="67">
        <v>586253</v>
      </c>
      <c r="AC122" s="67">
        <v>586323</v>
      </c>
      <c r="AD122" s="67">
        <v>578087</v>
      </c>
      <c r="AE122" s="67">
        <v>491120</v>
      </c>
      <c r="AF122" s="67">
        <v>420321</v>
      </c>
      <c r="AG122" s="67">
        <v>377781</v>
      </c>
      <c r="AH122" s="66">
        <v>-10.1</v>
      </c>
      <c r="AI122" s="67">
        <v>650896</v>
      </c>
      <c r="AJ122" s="67">
        <v>673072</v>
      </c>
      <c r="AK122" s="67">
        <v>680281</v>
      </c>
      <c r="AL122" s="67">
        <v>628100</v>
      </c>
      <c r="AM122" s="67">
        <v>639000</v>
      </c>
      <c r="AN122" s="67">
        <v>567947</v>
      </c>
      <c r="AO122" s="67">
        <v>597157</v>
      </c>
      <c r="AP122" s="67">
        <v>623646</v>
      </c>
      <c r="AQ122" s="67">
        <v>590898</v>
      </c>
      <c r="AR122" s="67">
        <v>610609</v>
      </c>
      <c r="AS122" s="67">
        <v>656724</v>
      </c>
      <c r="AT122" s="67">
        <v>656635</v>
      </c>
      <c r="AU122" s="67">
        <v>587219</v>
      </c>
      <c r="AV122" s="67">
        <v>587368</v>
      </c>
      <c r="AW122" s="67">
        <v>574001</v>
      </c>
      <c r="AX122" s="67">
        <v>588463</v>
      </c>
      <c r="AY122" s="67">
        <v>585286</v>
      </c>
      <c r="AZ122" s="67">
        <v>599587</v>
      </c>
      <c r="BA122" s="67">
        <v>580015</v>
      </c>
      <c r="BB122" s="67">
        <v>570110</v>
      </c>
      <c r="BC122" s="67">
        <v>596538</v>
      </c>
      <c r="BD122" s="67">
        <v>583411</v>
      </c>
      <c r="BE122" s="67">
        <v>623082</v>
      </c>
      <c r="BF122" s="67">
        <v>651544</v>
      </c>
      <c r="BG122" s="67">
        <v>607972</v>
      </c>
      <c r="BH122" s="67">
        <v>598888</v>
      </c>
      <c r="BI122" s="67">
        <v>586253</v>
      </c>
      <c r="BJ122" s="67">
        <v>586323</v>
      </c>
      <c r="BK122" s="67">
        <v>578087</v>
      </c>
      <c r="BL122" s="67">
        <v>491120</v>
      </c>
      <c r="BM122" s="67">
        <v>420321</v>
      </c>
      <c r="BN122" s="67">
        <v>377781</v>
      </c>
      <c r="BO122" s="66">
        <v>-10.1</v>
      </c>
      <c r="BP122" s="59"/>
      <c r="BQ122" s="59"/>
      <c r="BR122" s="59"/>
      <c r="BS122" s="59"/>
      <c r="BT122" s="59"/>
    </row>
    <row r="123" spans="1:72" x14ac:dyDescent="0.25">
      <c r="A123" s="65" t="s">
        <v>128</v>
      </c>
      <c r="B123" s="67">
        <v>4932087</v>
      </c>
      <c r="C123" s="67">
        <v>5302480</v>
      </c>
      <c r="D123" s="67">
        <v>5513598</v>
      </c>
      <c r="E123" s="67">
        <v>5305227</v>
      </c>
      <c r="F123" s="67">
        <v>5513611</v>
      </c>
      <c r="G123" s="67">
        <v>5225564</v>
      </c>
      <c r="H123" s="67">
        <v>5668169</v>
      </c>
      <c r="I123" s="67">
        <v>6311455</v>
      </c>
      <c r="J123" s="67">
        <v>6877808</v>
      </c>
      <c r="K123" s="67">
        <v>7247919</v>
      </c>
      <c r="L123" s="67">
        <v>7460164</v>
      </c>
      <c r="M123" s="67">
        <v>7472718</v>
      </c>
      <c r="N123" s="67">
        <v>7183522</v>
      </c>
      <c r="O123" s="67">
        <v>7520335</v>
      </c>
      <c r="P123" s="67">
        <v>8470128</v>
      </c>
      <c r="Q123" s="67">
        <v>8954038</v>
      </c>
      <c r="R123" s="67">
        <v>9115764</v>
      </c>
      <c r="S123" s="67">
        <v>9496674</v>
      </c>
      <c r="T123" s="67">
        <v>9621349</v>
      </c>
      <c r="U123" s="67">
        <v>9844186</v>
      </c>
      <c r="V123" s="67">
        <v>10416420</v>
      </c>
      <c r="W123" s="67">
        <v>10665311</v>
      </c>
      <c r="X123" s="67">
        <v>11156210</v>
      </c>
      <c r="Y123" s="67">
        <v>11761438</v>
      </c>
      <c r="Z123" s="67">
        <v>11808353</v>
      </c>
      <c r="AA123" s="67">
        <v>12345177</v>
      </c>
      <c r="AB123" s="67">
        <v>12638957</v>
      </c>
      <c r="AC123" s="67">
        <v>13436431</v>
      </c>
      <c r="AD123" s="67">
        <v>13582240</v>
      </c>
      <c r="AE123" s="67">
        <v>12374364</v>
      </c>
      <c r="AF123" s="67">
        <v>10697070</v>
      </c>
      <c r="AG123" s="67">
        <v>9743923</v>
      </c>
      <c r="AH123" s="66">
        <v>-8.9</v>
      </c>
      <c r="AI123" s="67">
        <v>4932087</v>
      </c>
      <c r="AJ123" s="67">
        <v>5088752</v>
      </c>
      <c r="AK123" s="67">
        <v>5138488</v>
      </c>
      <c r="AL123" s="67">
        <v>4796769</v>
      </c>
      <c r="AM123" s="67">
        <v>4862091</v>
      </c>
      <c r="AN123" s="67">
        <v>4481616</v>
      </c>
      <c r="AO123" s="67">
        <v>4723474</v>
      </c>
      <c r="AP123" s="67">
        <v>5139621</v>
      </c>
      <c r="AQ123" s="67">
        <v>5484695</v>
      </c>
      <c r="AR123" s="67">
        <v>5684642</v>
      </c>
      <c r="AS123" s="67">
        <v>5660215</v>
      </c>
      <c r="AT123" s="67">
        <v>5514921</v>
      </c>
      <c r="AU123" s="67">
        <v>5220583</v>
      </c>
      <c r="AV123" s="67">
        <v>5341147</v>
      </c>
      <c r="AW123" s="67">
        <v>5861680</v>
      </c>
      <c r="AX123" s="67">
        <v>5993332</v>
      </c>
      <c r="AY123" s="67">
        <v>5911650</v>
      </c>
      <c r="AZ123" s="67">
        <v>5987815</v>
      </c>
      <c r="BA123" s="67">
        <v>5841742</v>
      </c>
      <c r="BB123" s="67">
        <v>5998895</v>
      </c>
      <c r="BC123" s="67">
        <v>6244856</v>
      </c>
      <c r="BD123" s="67">
        <v>6197159</v>
      </c>
      <c r="BE123" s="67">
        <v>6349579</v>
      </c>
      <c r="BF123" s="67">
        <v>6600134</v>
      </c>
      <c r="BG123" s="67">
        <v>6520350</v>
      </c>
      <c r="BH123" s="67">
        <v>6809254</v>
      </c>
      <c r="BI123" s="67">
        <v>6883964</v>
      </c>
      <c r="BJ123" s="67">
        <v>7166097</v>
      </c>
      <c r="BK123" s="67">
        <v>7070401</v>
      </c>
      <c r="BL123" s="67">
        <v>6329598</v>
      </c>
      <c r="BM123" s="67">
        <v>5402561</v>
      </c>
      <c r="BN123" s="67">
        <v>4700397</v>
      </c>
      <c r="BO123" s="66">
        <v>-13</v>
      </c>
      <c r="BP123" s="59"/>
      <c r="BQ123" s="59"/>
      <c r="BR123" s="59"/>
      <c r="BS123" s="59"/>
      <c r="BT123" s="59"/>
    </row>
    <row r="124" spans="1:72" x14ac:dyDescent="0.25">
      <c r="A124" s="65" t="s">
        <v>193</v>
      </c>
      <c r="B124" s="67">
        <v>5223737</v>
      </c>
      <c r="C124" s="67">
        <v>4666078</v>
      </c>
      <c r="D124" s="67">
        <v>4477720</v>
      </c>
      <c r="E124" s="67">
        <v>4385422</v>
      </c>
      <c r="F124" s="67">
        <v>4319153</v>
      </c>
      <c r="G124" s="67">
        <v>4300722</v>
      </c>
      <c r="H124" s="67">
        <v>4374281</v>
      </c>
      <c r="I124" s="67">
        <v>4068958</v>
      </c>
      <c r="J124" s="67">
        <v>3868017</v>
      </c>
      <c r="K124" s="67">
        <v>3687149</v>
      </c>
      <c r="L124" s="67">
        <v>3505032</v>
      </c>
      <c r="M124" s="67">
        <v>3448457</v>
      </c>
      <c r="N124" s="67">
        <v>3277671</v>
      </c>
      <c r="O124" s="67">
        <v>3418494</v>
      </c>
      <c r="P124" s="67">
        <v>3330763</v>
      </c>
      <c r="Q124" s="67">
        <v>3256066</v>
      </c>
      <c r="R124" s="67">
        <v>3230531</v>
      </c>
      <c r="S124" s="67">
        <v>3299773</v>
      </c>
      <c r="T124" s="67">
        <v>2739675</v>
      </c>
      <c r="U124" s="67">
        <v>2587823</v>
      </c>
      <c r="V124" s="67">
        <v>2583178</v>
      </c>
      <c r="W124" s="67">
        <v>2562814</v>
      </c>
      <c r="X124" s="67">
        <v>2575337</v>
      </c>
      <c r="Y124" s="67">
        <v>2713320</v>
      </c>
      <c r="Z124" s="67">
        <v>2707651</v>
      </c>
      <c r="AA124" s="67">
        <v>2641368</v>
      </c>
      <c r="AB124" s="67">
        <v>2667003</v>
      </c>
      <c r="AC124" s="67">
        <v>2637519</v>
      </c>
      <c r="AD124" s="67">
        <v>2469291</v>
      </c>
      <c r="AE124" s="67">
        <v>2436686</v>
      </c>
      <c r="AF124" s="67">
        <v>2465286</v>
      </c>
      <c r="AG124" s="67">
        <v>2415869</v>
      </c>
      <c r="AH124" s="66">
        <v>-2</v>
      </c>
      <c r="AI124" s="67">
        <v>5223737</v>
      </c>
      <c r="AJ124" s="67">
        <v>4666078</v>
      </c>
      <c r="AK124" s="67">
        <v>4477720</v>
      </c>
      <c r="AL124" s="67">
        <v>4385422</v>
      </c>
      <c r="AM124" s="67">
        <v>4319153</v>
      </c>
      <c r="AN124" s="67">
        <v>4300722</v>
      </c>
      <c r="AO124" s="67">
        <v>4374281</v>
      </c>
      <c r="AP124" s="67">
        <v>4068958</v>
      </c>
      <c r="AQ124" s="67">
        <v>3868017</v>
      </c>
      <c r="AR124" s="67">
        <v>3687149</v>
      </c>
      <c r="AS124" s="67">
        <v>3505032</v>
      </c>
      <c r="AT124" s="67">
        <v>3448457</v>
      </c>
      <c r="AU124" s="67">
        <v>3277671</v>
      </c>
      <c r="AV124" s="67">
        <v>3418494</v>
      </c>
      <c r="AW124" s="67">
        <v>3330763</v>
      </c>
      <c r="AX124" s="67">
        <v>3256066</v>
      </c>
      <c r="AY124" s="67">
        <v>3230531</v>
      </c>
      <c r="AZ124" s="67">
        <v>3299773</v>
      </c>
      <c r="BA124" s="67">
        <v>2739675</v>
      </c>
      <c r="BB124" s="67">
        <v>2587823</v>
      </c>
      <c r="BC124" s="67">
        <v>2583178</v>
      </c>
      <c r="BD124" s="67">
        <v>2562814</v>
      </c>
      <c r="BE124" s="67">
        <v>2575337</v>
      </c>
      <c r="BF124" s="67">
        <v>2713320</v>
      </c>
      <c r="BG124" s="67">
        <v>2707651</v>
      </c>
      <c r="BH124" s="67">
        <v>2641368</v>
      </c>
      <c r="BI124" s="67">
        <v>2667003</v>
      </c>
      <c r="BJ124" s="67">
        <v>2637519</v>
      </c>
      <c r="BK124" s="67">
        <v>2469291</v>
      </c>
      <c r="BL124" s="67">
        <v>2436686</v>
      </c>
      <c r="BM124" s="67">
        <v>2465286</v>
      </c>
      <c r="BN124" s="67">
        <v>2415869</v>
      </c>
      <c r="BO124" s="66">
        <v>-2</v>
      </c>
      <c r="BP124" s="59"/>
      <c r="BQ124" s="59"/>
      <c r="BR124" s="59"/>
      <c r="BS124" s="59"/>
      <c r="BT124" s="59"/>
    </row>
    <row r="125" spans="1:72" x14ac:dyDescent="0.25">
      <c r="A125" s="65" t="s">
        <v>128</v>
      </c>
      <c r="B125" s="67">
        <v>9858219</v>
      </c>
      <c r="C125" s="67">
        <v>9030177</v>
      </c>
      <c r="D125" s="67">
        <v>8696060</v>
      </c>
      <c r="E125" s="67">
        <v>8527400</v>
      </c>
      <c r="F125" s="67">
        <v>8388771</v>
      </c>
      <c r="G125" s="67">
        <v>8338014</v>
      </c>
      <c r="H125" s="67">
        <v>8627534</v>
      </c>
      <c r="I125" s="67">
        <v>8662694</v>
      </c>
      <c r="J125" s="67">
        <v>8188452</v>
      </c>
      <c r="K125" s="67">
        <v>7883438</v>
      </c>
      <c r="L125" s="67">
        <v>7477074</v>
      </c>
      <c r="M125" s="67">
        <v>7406866</v>
      </c>
      <c r="N125" s="67">
        <v>9462404</v>
      </c>
      <c r="O125" s="67">
        <v>10006814</v>
      </c>
      <c r="P125" s="67">
        <v>10028607</v>
      </c>
      <c r="Q125" s="67">
        <v>12003037</v>
      </c>
      <c r="R125" s="67">
        <v>12533506</v>
      </c>
      <c r="S125" s="67">
        <v>12876504</v>
      </c>
      <c r="T125" s="67">
        <v>11665532</v>
      </c>
      <c r="U125" s="67">
        <v>11215140</v>
      </c>
      <c r="V125" s="67">
        <v>11443203</v>
      </c>
      <c r="W125" s="67">
        <v>11043873</v>
      </c>
      <c r="X125" s="67">
        <v>11795245</v>
      </c>
      <c r="Y125" s="67">
        <v>12972665</v>
      </c>
      <c r="Z125" s="67">
        <v>13229272</v>
      </c>
      <c r="AA125" s="67">
        <v>13043934</v>
      </c>
      <c r="AB125" s="67">
        <v>13387326</v>
      </c>
      <c r="AC125" s="67">
        <v>13427254</v>
      </c>
      <c r="AD125" s="67">
        <v>12503200</v>
      </c>
      <c r="AE125" s="67">
        <v>12691089</v>
      </c>
      <c r="AF125" s="67">
        <v>13574992</v>
      </c>
      <c r="AG125" s="67">
        <v>13682667</v>
      </c>
      <c r="AH125" s="66">
        <v>0.8</v>
      </c>
      <c r="AI125" s="67">
        <v>9858219</v>
      </c>
      <c r="AJ125" s="67">
        <v>8666197</v>
      </c>
      <c r="AK125" s="67">
        <v>8104436</v>
      </c>
      <c r="AL125" s="67">
        <v>7710127</v>
      </c>
      <c r="AM125" s="67">
        <v>7397505</v>
      </c>
      <c r="AN125" s="67">
        <v>7150955</v>
      </c>
      <c r="AO125" s="67">
        <v>7189612</v>
      </c>
      <c r="AP125" s="67">
        <v>7054311</v>
      </c>
      <c r="AQ125" s="67">
        <v>6529866</v>
      </c>
      <c r="AR125" s="67">
        <v>6183089</v>
      </c>
      <c r="AS125" s="67">
        <v>5673046</v>
      </c>
      <c r="AT125" s="67">
        <v>5466322</v>
      </c>
      <c r="AU125" s="67">
        <v>6876747</v>
      </c>
      <c r="AV125" s="67">
        <v>7107112</v>
      </c>
      <c r="AW125" s="67">
        <v>6940212</v>
      </c>
      <c r="AX125" s="67">
        <v>8034161</v>
      </c>
      <c r="AY125" s="67">
        <v>8128084</v>
      </c>
      <c r="AZ125" s="67">
        <v>8118855</v>
      </c>
      <c r="BA125" s="67">
        <v>7082897</v>
      </c>
      <c r="BB125" s="67">
        <v>6834333</v>
      </c>
      <c r="BC125" s="67">
        <v>6860433</v>
      </c>
      <c r="BD125" s="67">
        <v>6417126</v>
      </c>
      <c r="BE125" s="67">
        <v>6713287</v>
      </c>
      <c r="BF125" s="67">
        <v>7279834</v>
      </c>
      <c r="BG125" s="67">
        <v>7304954</v>
      </c>
      <c r="BH125" s="67">
        <v>7194669</v>
      </c>
      <c r="BI125" s="67">
        <v>7291572</v>
      </c>
      <c r="BJ125" s="67">
        <v>7161202</v>
      </c>
      <c r="BK125" s="67">
        <v>6508693</v>
      </c>
      <c r="BL125" s="67">
        <v>6491606</v>
      </c>
      <c r="BM125" s="67">
        <v>6856057</v>
      </c>
      <c r="BN125" s="67">
        <v>6600418</v>
      </c>
      <c r="BO125" s="66">
        <v>-3.7</v>
      </c>
      <c r="BP125" s="59"/>
      <c r="BQ125" s="59"/>
      <c r="BR125" s="59"/>
      <c r="BS125" s="59"/>
      <c r="BT125" s="59"/>
    </row>
    <row r="126" spans="1:72" x14ac:dyDescent="0.25">
      <c r="A126" s="65" t="s">
        <v>194</v>
      </c>
      <c r="B126" s="66" t="s">
        <v>115</v>
      </c>
      <c r="C126" s="66" t="s">
        <v>115</v>
      </c>
      <c r="D126" s="66" t="s">
        <v>115</v>
      </c>
      <c r="E126" s="66" t="s">
        <v>115</v>
      </c>
      <c r="F126" s="66" t="s">
        <v>115</v>
      </c>
      <c r="G126" s="66" t="s">
        <v>115</v>
      </c>
      <c r="H126" s="66" t="s">
        <v>115</v>
      </c>
      <c r="I126" s="66" t="s">
        <v>115</v>
      </c>
      <c r="J126" s="67">
        <v>3763742</v>
      </c>
      <c r="K126" s="67">
        <v>4136505</v>
      </c>
      <c r="L126" s="67">
        <v>4477986</v>
      </c>
      <c r="M126" s="67">
        <v>4405667</v>
      </c>
      <c r="N126" s="67">
        <v>6640784</v>
      </c>
      <c r="O126" s="67">
        <v>6953370</v>
      </c>
      <c r="P126" s="67">
        <v>7527249</v>
      </c>
      <c r="Q126" s="67">
        <v>8072896</v>
      </c>
      <c r="R126" s="67">
        <v>8540900</v>
      </c>
      <c r="S126" s="67">
        <v>9091081</v>
      </c>
      <c r="T126" s="67">
        <v>9135508</v>
      </c>
      <c r="U126" s="67">
        <v>9718995</v>
      </c>
      <c r="V126" s="67">
        <v>10119216</v>
      </c>
      <c r="W126" s="67">
        <v>10051849</v>
      </c>
      <c r="X126" s="67">
        <v>10764802</v>
      </c>
      <c r="Y126" s="67">
        <v>11460120</v>
      </c>
      <c r="Z126" s="67">
        <v>12083228</v>
      </c>
      <c r="AA126" s="67">
        <v>12371155</v>
      </c>
      <c r="AB126" s="67">
        <v>12396180</v>
      </c>
      <c r="AC126" s="67">
        <v>12563850</v>
      </c>
      <c r="AD126" s="67">
        <v>12425040</v>
      </c>
      <c r="AE126" s="67">
        <v>12719148</v>
      </c>
      <c r="AF126" s="67">
        <v>10103544</v>
      </c>
      <c r="AG126" s="67">
        <v>4941992</v>
      </c>
      <c r="AH126" s="66">
        <v>-51.1</v>
      </c>
      <c r="AI126" s="66" t="s">
        <v>115</v>
      </c>
      <c r="AJ126" s="66" t="s">
        <v>115</v>
      </c>
      <c r="AK126" s="66" t="s">
        <v>115</v>
      </c>
      <c r="AL126" s="66" t="s">
        <v>115</v>
      </c>
      <c r="AM126" s="66" t="s">
        <v>115</v>
      </c>
      <c r="AN126" s="66" t="s">
        <v>115</v>
      </c>
      <c r="AO126" s="66" t="s">
        <v>115</v>
      </c>
      <c r="AP126" s="66" t="s">
        <v>115</v>
      </c>
      <c r="AQ126" s="67">
        <v>3763742</v>
      </c>
      <c r="AR126" s="67">
        <v>4136505</v>
      </c>
      <c r="AS126" s="67">
        <v>4477986</v>
      </c>
      <c r="AT126" s="67">
        <v>4405667</v>
      </c>
      <c r="AU126" s="67">
        <v>6640784</v>
      </c>
      <c r="AV126" s="67">
        <v>6953370</v>
      </c>
      <c r="AW126" s="67">
        <v>7527249</v>
      </c>
      <c r="AX126" s="67">
        <v>8072896</v>
      </c>
      <c r="AY126" s="67">
        <v>8540900</v>
      </c>
      <c r="AZ126" s="67">
        <v>9091081</v>
      </c>
      <c r="BA126" s="67">
        <v>9135508</v>
      </c>
      <c r="BB126" s="67">
        <v>9718995</v>
      </c>
      <c r="BC126" s="67">
        <v>10119216</v>
      </c>
      <c r="BD126" s="67">
        <v>10051849</v>
      </c>
      <c r="BE126" s="67">
        <v>10764802</v>
      </c>
      <c r="BF126" s="67">
        <v>11460120</v>
      </c>
      <c r="BG126" s="67">
        <v>12083228</v>
      </c>
      <c r="BH126" s="67">
        <v>12371155</v>
      </c>
      <c r="BI126" s="67">
        <v>12396180</v>
      </c>
      <c r="BJ126" s="67">
        <v>12563850</v>
      </c>
      <c r="BK126" s="67">
        <v>12425040</v>
      </c>
      <c r="BL126" s="67">
        <v>12719148</v>
      </c>
      <c r="BM126" s="67">
        <v>10103544</v>
      </c>
      <c r="BN126" s="67">
        <v>4941992</v>
      </c>
      <c r="BO126" s="66">
        <v>-51.1</v>
      </c>
      <c r="BP126" s="59"/>
      <c r="BQ126" s="59"/>
      <c r="BR126" s="59"/>
      <c r="BS126" s="59"/>
      <c r="BT126" s="59"/>
    </row>
    <row r="127" spans="1:72" x14ac:dyDescent="0.25">
      <c r="A127" s="65" t="s">
        <v>128</v>
      </c>
      <c r="B127" s="66" t="s">
        <v>115</v>
      </c>
      <c r="C127" s="66" t="s">
        <v>115</v>
      </c>
      <c r="D127" s="66" t="s">
        <v>115</v>
      </c>
      <c r="E127" s="66" t="s">
        <v>115</v>
      </c>
      <c r="F127" s="66" t="s">
        <v>115</v>
      </c>
      <c r="G127" s="66" t="s">
        <v>115</v>
      </c>
      <c r="H127" s="66" t="s">
        <v>115</v>
      </c>
      <c r="I127" s="66" t="s">
        <v>115</v>
      </c>
      <c r="J127" s="67">
        <v>1730768</v>
      </c>
      <c r="K127" s="67">
        <v>2254531</v>
      </c>
      <c r="L127" s="67">
        <v>2639472</v>
      </c>
      <c r="M127" s="67">
        <v>2711733</v>
      </c>
      <c r="N127" s="67">
        <v>4659546</v>
      </c>
      <c r="O127" s="67">
        <v>4409816</v>
      </c>
      <c r="P127" s="67">
        <v>4398734</v>
      </c>
      <c r="Q127" s="67">
        <v>5052720</v>
      </c>
      <c r="R127" s="67">
        <v>6156865</v>
      </c>
      <c r="S127" s="67">
        <v>7463755</v>
      </c>
      <c r="T127" s="67">
        <v>7730515</v>
      </c>
      <c r="U127" s="67">
        <v>8339817</v>
      </c>
      <c r="V127" s="67">
        <v>9093467</v>
      </c>
      <c r="W127" s="67">
        <v>9673065</v>
      </c>
      <c r="X127" s="67">
        <v>10693660</v>
      </c>
      <c r="Y127" s="67">
        <v>11617865</v>
      </c>
      <c r="Z127" s="67">
        <v>12812975</v>
      </c>
      <c r="AA127" s="67">
        <v>13438377</v>
      </c>
      <c r="AB127" s="67">
        <v>13446150</v>
      </c>
      <c r="AC127" s="67">
        <v>13687484</v>
      </c>
      <c r="AD127" s="67">
        <v>13434708</v>
      </c>
      <c r="AE127" s="67">
        <v>14144721</v>
      </c>
      <c r="AF127" s="67">
        <v>7752615</v>
      </c>
      <c r="AG127" s="67">
        <v>4289185</v>
      </c>
      <c r="AH127" s="66">
        <v>-44.7</v>
      </c>
      <c r="AI127" s="66" t="s">
        <v>115</v>
      </c>
      <c r="AJ127" s="66" t="s">
        <v>115</v>
      </c>
      <c r="AK127" s="66" t="s">
        <v>115</v>
      </c>
      <c r="AL127" s="66" t="s">
        <v>115</v>
      </c>
      <c r="AM127" s="66" t="s">
        <v>115</v>
      </c>
      <c r="AN127" s="66" t="s">
        <v>115</v>
      </c>
      <c r="AO127" s="66" t="s">
        <v>115</v>
      </c>
      <c r="AP127" s="66" t="s">
        <v>115</v>
      </c>
      <c r="AQ127" s="67">
        <v>1380198</v>
      </c>
      <c r="AR127" s="67">
        <v>1768260</v>
      </c>
      <c r="AS127" s="67">
        <v>2002634</v>
      </c>
      <c r="AT127" s="67">
        <v>2001279</v>
      </c>
      <c r="AU127" s="67">
        <v>3386298</v>
      </c>
      <c r="AV127" s="67">
        <v>3131972</v>
      </c>
      <c r="AW127" s="67">
        <v>3044107</v>
      </c>
      <c r="AX127" s="67">
        <v>3382008</v>
      </c>
      <c r="AY127" s="67">
        <v>3992779</v>
      </c>
      <c r="AZ127" s="67">
        <v>4706025</v>
      </c>
      <c r="BA127" s="67">
        <v>4693695</v>
      </c>
      <c r="BB127" s="67">
        <v>5082155</v>
      </c>
      <c r="BC127" s="67">
        <v>5451719</v>
      </c>
      <c r="BD127" s="67">
        <v>5620607</v>
      </c>
      <c r="BE127" s="67">
        <v>6086318</v>
      </c>
      <c r="BF127" s="67">
        <v>6519565</v>
      </c>
      <c r="BG127" s="67">
        <v>7075083</v>
      </c>
      <c r="BH127" s="67">
        <v>7412232</v>
      </c>
      <c r="BI127" s="67">
        <v>7323611</v>
      </c>
      <c r="BJ127" s="67">
        <v>7299991</v>
      </c>
      <c r="BK127" s="67">
        <v>6993601</v>
      </c>
      <c r="BL127" s="67">
        <v>7235151</v>
      </c>
      <c r="BM127" s="67">
        <v>3915462</v>
      </c>
      <c r="BN127" s="67">
        <v>2069071</v>
      </c>
      <c r="BO127" s="66">
        <v>-47.2</v>
      </c>
      <c r="BP127" s="59"/>
      <c r="BQ127" s="59"/>
      <c r="BR127" s="59"/>
      <c r="BS127" s="59"/>
      <c r="BT127" s="59"/>
    </row>
    <row r="128" spans="1:72" x14ac:dyDescent="0.25">
      <c r="A128" s="65" t="s">
        <v>195</v>
      </c>
      <c r="B128" s="66" t="s">
        <v>115</v>
      </c>
      <c r="C128" s="66" t="s">
        <v>115</v>
      </c>
      <c r="D128" s="66" t="s">
        <v>115</v>
      </c>
      <c r="E128" s="66" t="s">
        <v>115</v>
      </c>
      <c r="F128" s="66" t="s">
        <v>115</v>
      </c>
      <c r="G128" s="66" t="s">
        <v>115</v>
      </c>
      <c r="H128" s="66" t="s">
        <v>115</v>
      </c>
      <c r="I128" s="66" t="s">
        <v>115</v>
      </c>
      <c r="J128" s="66" t="s">
        <v>115</v>
      </c>
      <c r="K128" s="66" t="s">
        <v>115</v>
      </c>
      <c r="L128" s="66" t="s">
        <v>115</v>
      </c>
      <c r="M128" s="66" t="s">
        <v>115</v>
      </c>
      <c r="N128" s="67">
        <v>3444941</v>
      </c>
      <c r="O128" s="67">
        <v>3571154</v>
      </c>
      <c r="P128" s="67">
        <v>4710253</v>
      </c>
      <c r="Q128" s="67">
        <v>4696013</v>
      </c>
      <c r="R128" s="67">
        <v>4015828</v>
      </c>
      <c r="S128" s="67">
        <v>4543382</v>
      </c>
      <c r="T128" s="67">
        <v>4576654</v>
      </c>
      <c r="U128" s="67">
        <v>2422642</v>
      </c>
      <c r="V128" s="67">
        <v>1997005</v>
      </c>
      <c r="W128" s="67">
        <v>1933121</v>
      </c>
      <c r="X128" s="67">
        <v>2112590</v>
      </c>
      <c r="Y128" s="67">
        <v>1892785</v>
      </c>
      <c r="Z128" s="67">
        <v>1747322</v>
      </c>
      <c r="AA128" s="67">
        <v>1655586</v>
      </c>
      <c r="AB128" s="67">
        <v>1687102</v>
      </c>
      <c r="AC128" s="67">
        <v>1109292</v>
      </c>
      <c r="AD128" s="66" t="s">
        <v>196</v>
      </c>
      <c r="AE128" s="67">
        <v>1285659</v>
      </c>
      <c r="AF128" s="67">
        <v>1294534</v>
      </c>
      <c r="AG128" s="66" t="s">
        <v>197</v>
      </c>
      <c r="AH128" s="66">
        <v>-97.8</v>
      </c>
      <c r="AI128" s="66" t="s">
        <v>115</v>
      </c>
      <c r="AJ128" s="66" t="s">
        <v>115</v>
      </c>
      <c r="AK128" s="66" t="s">
        <v>115</v>
      </c>
      <c r="AL128" s="66" t="s">
        <v>115</v>
      </c>
      <c r="AM128" s="66" t="s">
        <v>115</v>
      </c>
      <c r="AN128" s="66" t="s">
        <v>115</v>
      </c>
      <c r="AO128" s="66" t="s">
        <v>115</v>
      </c>
      <c r="AP128" s="66" t="s">
        <v>115</v>
      </c>
      <c r="AQ128" s="66" t="s">
        <v>115</v>
      </c>
      <c r="AR128" s="66" t="s">
        <v>115</v>
      </c>
      <c r="AS128" s="66" t="s">
        <v>115</v>
      </c>
      <c r="AT128" s="66" t="s">
        <v>115</v>
      </c>
      <c r="AU128" s="67">
        <v>3444941</v>
      </c>
      <c r="AV128" s="67">
        <v>3571154</v>
      </c>
      <c r="AW128" s="67">
        <v>4710253</v>
      </c>
      <c r="AX128" s="67">
        <v>4696013</v>
      </c>
      <c r="AY128" s="67">
        <v>4015828</v>
      </c>
      <c r="AZ128" s="67">
        <v>4543382</v>
      </c>
      <c r="BA128" s="67">
        <v>4576654</v>
      </c>
      <c r="BB128" s="67">
        <v>2422642</v>
      </c>
      <c r="BC128" s="67">
        <v>1997005</v>
      </c>
      <c r="BD128" s="67">
        <v>1933121</v>
      </c>
      <c r="BE128" s="67">
        <v>2112590</v>
      </c>
      <c r="BF128" s="67">
        <v>1892785</v>
      </c>
      <c r="BG128" s="67">
        <v>1747322</v>
      </c>
      <c r="BH128" s="67">
        <v>1655586</v>
      </c>
      <c r="BI128" s="67">
        <v>1687102</v>
      </c>
      <c r="BJ128" s="67">
        <v>1109292</v>
      </c>
      <c r="BK128" s="66" t="s">
        <v>196</v>
      </c>
      <c r="BL128" s="66" t="s">
        <v>198</v>
      </c>
      <c r="BM128" s="67">
        <v>1294534</v>
      </c>
      <c r="BN128" s="66" t="s">
        <v>197</v>
      </c>
      <c r="BO128" s="66">
        <v>-97.8</v>
      </c>
      <c r="BP128" s="59"/>
      <c r="BQ128" s="59"/>
      <c r="BR128" s="59"/>
      <c r="BS128" s="59"/>
      <c r="BT128" s="59"/>
    </row>
    <row r="129" spans="1:72" x14ac:dyDescent="0.25">
      <c r="A129" s="65" t="s">
        <v>128</v>
      </c>
      <c r="B129" s="66" t="s">
        <v>115</v>
      </c>
      <c r="C129" s="66" t="s">
        <v>115</v>
      </c>
      <c r="D129" s="66" t="s">
        <v>115</v>
      </c>
      <c r="E129" s="66" t="s">
        <v>115</v>
      </c>
      <c r="F129" s="66" t="s">
        <v>115</v>
      </c>
      <c r="G129" s="66" t="s">
        <v>115</v>
      </c>
      <c r="H129" s="66" t="s">
        <v>115</v>
      </c>
      <c r="I129" s="66" t="s">
        <v>115</v>
      </c>
      <c r="J129" s="66" t="s">
        <v>115</v>
      </c>
      <c r="K129" s="66" t="s">
        <v>115</v>
      </c>
      <c r="L129" s="66" t="s">
        <v>115</v>
      </c>
      <c r="M129" s="66" t="s">
        <v>115</v>
      </c>
      <c r="N129" s="67">
        <v>6154145</v>
      </c>
      <c r="O129" s="67">
        <v>6683631</v>
      </c>
      <c r="P129" s="67">
        <v>10589279</v>
      </c>
      <c r="Q129" s="67">
        <v>10846990</v>
      </c>
      <c r="R129" s="67">
        <v>9620615</v>
      </c>
      <c r="S129" s="67">
        <v>10578961</v>
      </c>
      <c r="T129" s="67">
        <v>11001733</v>
      </c>
      <c r="U129" s="67">
        <v>5453156</v>
      </c>
      <c r="V129" s="67">
        <v>4364960</v>
      </c>
      <c r="W129" s="67">
        <v>4310353</v>
      </c>
      <c r="X129" s="67">
        <v>4686828</v>
      </c>
      <c r="Y129" s="67">
        <v>4340736</v>
      </c>
      <c r="Z129" s="67">
        <v>3871885</v>
      </c>
      <c r="AA129" s="67">
        <v>3918501</v>
      </c>
      <c r="AB129" s="67">
        <v>3910226</v>
      </c>
      <c r="AC129" s="67">
        <v>2584883</v>
      </c>
      <c r="AD129" s="66" t="s">
        <v>199</v>
      </c>
      <c r="AE129" s="67">
        <v>3009678</v>
      </c>
      <c r="AF129" s="67">
        <v>3176138</v>
      </c>
      <c r="AG129" s="66" t="s">
        <v>200</v>
      </c>
      <c r="AH129" s="66">
        <v>-98.4</v>
      </c>
      <c r="AI129" s="66" t="s">
        <v>115</v>
      </c>
      <c r="AJ129" s="66" t="s">
        <v>115</v>
      </c>
      <c r="AK129" s="66" t="s">
        <v>115</v>
      </c>
      <c r="AL129" s="66" t="s">
        <v>115</v>
      </c>
      <c r="AM129" s="66" t="s">
        <v>115</v>
      </c>
      <c r="AN129" s="66" t="s">
        <v>115</v>
      </c>
      <c r="AO129" s="66" t="s">
        <v>115</v>
      </c>
      <c r="AP129" s="66" t="s">
        <v>115</v>
      </c>
      <c r="AQ129" s="66" t="s">
        <v>115</v>
      </c>
      <c r="AR129" s="66" t="s">
        <v>115</v>
      </c>
      <c r="AS129" s="66" t="s">
        <v>115</v>
      </c>
      <c r="AT129" s="66" t="s">
        <v>115</v>
      </c>
      <c r="AU129" s="67">
        <v>4472489</v>
      </c>
      <c r="AV129" s="67">
        <v>4746897</v>
      </c>
      <c r="AW129" s="67">
        <v>7328221</v>
      </c>
      <c r="AX129" s="67">
        <v>7260368</v>
      </c>
      <c r="AY129" s="67">
        <v>6239050</v>
      </c>
      <c r="AZ129" s="67">
        <v>6670215</v>
      </c>
      <c r="BA129" s="67">
        <v>6679862</v>
      </c>
      <c r="BB129" s="67">
        <v>3323069</v>
      </c>
      <c r="BC129" s="67">
        <v>2616882</v>
      </c>
      <c r="BD129" s="67">
        <v>2504563</v>
      </c>
      <c r="BE129" s="67">
        <v>2667517</v>
      </c>
      <c r="BF129" s="67">
        <v>2435879</v>
      </c>
      <c r="BG129" s="67">
        <v>2137982</v>
      </c>
      <c r="BH129" s="67">
        <v>2161335</v>
      </c>
      <c r="BI129" s="67">
        <v>2129753</v>
      </c>
      <c r="BJ129" s="67">
        <v>1378604</v>
      </c>
      <c r="BK129" s="66" t="s">
        <v>201</v>
      </c>
      <c r="BL129" s="66" t="s">
        <v>202</v>
      </c>
      <c r="BM129" s="67">
        <v>1604110</v>
      </c>
      <c r="BN129" s="66" t="s">
        <v>203</v>
      </c>
      <c r="BO129" s="66">
        <v>-98.5</v>
      </c>
      <c r="BP129" s="59"/>
      <c r="BQ129" s="59"/>
      <c r="BR129" s="59"/>
      <c r="BS129" s="59" t="s">
        <v>77</v>
      </c>
      <c r="BT129" s="59"/>
    </row>
    <row r="130" spans="1:72" x14ac:dyDescent="0.25">
      <c r="A130" s="65" t="s">
        <v>204</v>
      </c>
      <c r="B130" s="66" t="s">
        <v>115</v>
      </c>
      <c r="C130" s="66" t="s">
        <v>115</v>
      </c>
      <c r="D130" s="66" t="s">
        <v>115</v>
      </c>
      <c r="E130" s="66" t="s">
        <v>115</v>
      </c>
      <c r="F130" s="66" t="s">
        <v>115</v>
      </c>
      <c r="G130" s="66" t="s">
        <v>115</v>
      </c>
      <c r="H130" s="66" t="s">
        <v>115</v>
      </c>
      <c r="I130" s="66" t="s">
        <v>115</v>
      </c>
      <c r="J130" s="66" t="s">
        <v>115</v>
      </c>
      <c r="K130" s="66" t="s">
        <v>115</v>
      </c>
      <c r="L130" s="66" t="s">
        <v>115</v>
      </c>
      <c r="M130" s="66" t="s">
        <v>115</v>
      </c>
      <c r="N130" s="66" t="s">
        <v>115</v>
      </c>
      <c r="O130" s="66" t="s">
        <v>115</v>
      </c>
      <c r="P130" s="66" t="s">
        <v>115</v>
      </c>
      <c r="Q130" s="67">
        <v>336959</v>
      </c>
      <c r="R130" s="67">
        <v>421128</v>
      </c>
      <c r="S130" s="67">
        <v>478999</v>
      </c>
      <c r="T130" s="67">
        <v>501755</v>
      </c>
      <c r="U130" s="67">
        <v>490677</v>
      </c>
      <c r="V130" s="67">
        <v>615952</v>
      </c>
      <c r="W130" s="67">
        <v>637859</v>
      </c>
      <c r="X130" s="67">
        <v>659401</v>
      </c>
      <c r="Y130" s="67">
        <v>717374</v>
      </c>
      <c r="Z130" s="67">
        <v>698915</v>
      </c>
      <c r="AA130" s="67">
        <v>695859</v>
      </c>
      <c r="AB130" s="67">
        <v>719622</v>
      </c>
      <c r="AC130" s="67">
        <v>789696</v>
      </c>
      <c r="AD130" s="67">
        <v>182910</v>
      </c>
      <c r="AE130" s="67">
        <v>55889</v>
      </c>
      <c r="AF130" s="66" t="s">
        <v>205</v>
      </c>
      <c r="AG130" s="67">
        <v>5116</v>
      </c>
      <c r="AH130" s="66">
        <v>-54</v>
      </c>
      <c r="AI130" s="66" t="s">
        <v>115</v>
      </c>
      <c r="AJ130" s="66" t="s">
        <v>115</v>
      </c>
      <c r="AK130" s="66" t="s">
        <v>115</v>
      </c>
      <c r="AL130" s="66" t="s">
        <v>115</v>
      </c>
      <c r="AM130" s="66" t="s">
        <v>115</v>
      </c>
      <c r="AN130" s="66" t="s">
        <v>115</v>
      </c>
      <c r="AO130" s="66" t="s">
        <v>115</v>
      </c>
      <c r="AP130" s="66" t="s">
        <v>115</v>
      </c>
      <c r="AQ130" s="66" t="s">
        <v>115</v>
      </c>
      <c r="AR130" s="66" t="s">
        <v>115</v>
      </c>
      <c r="AS130" s="66" t="s">
        <v>115</v>
      </c>
      <c r="AT130" s="66" t="s">
        <v>115</v>
      </c>
      <c r="AU130" s="66" t="s">
        <v>115</v>
      </c>
      <c r="AV130" s="66" t="s">
        <v>115</v>
      </c>
      <c r="AW130" s="66" t="s">
        <v>115</v>
      </c>
      <c r="AX130" s="67">
        <v>336959</v>
      </c>
      <c r="AY130" s="67">
        <v>421128</v>
      </c>
      <c r="AZ130" s="67">
        <v>478999</v>
      </c>
      <c r="BA130" s="67">
        <v>501755</v>
      </c>
      <c r="BB130" s="67">
        <v>490677</v>
      </c>
      <c r="BC130" s="67">
        <v>615952</v>
      </c>
      <c r="BD130" s="67">
        <v>637859</v>
      </c>
      <c r="BE130" s="67">
        <v>659401</v>
      </c>
      <c r="BF130" s="67">
        <v>717374</v>
      </c>
      <c r="BG130" s="67">
        <v>698915</v>
      </c>
      <c r="BH130" s="67">
        <v>695859</v>
      </c>
      <c r="BI130" s="67">
        <v>719622</v>
      </c>
      <c r="BJ130" s="67">
        <v>789696</v>
      </c>
      <c r="BK130" s="67">
        <v>182910</v>
      </c>
      <c r="BL130" s="67">
        <v>55889</v>
      </c>
      <c r="BM130" s="67">
        <v>11133</v>
      </c>
      <c r="BN130" s="67">
        <v>5116</v>
      </c>
      <c r="BO130" s="66">
        <v>-54</v>
      </c>
      <c r="BP130" s="59"/>
      <c r="BQ130" s="59"/>
      <c r="BR130" s="59"/>
      <c r="BS130" s="59"/>
      <c r="BT130" s="59"/>
    </row>
    <row r="131" spans="1:72" x14ac:dyDescent="0.25">
      <c r="A131" s="65" t="s">
        <v>128</v>
      </c>
      <c r="B131" s="66" t="s">
        <v>115</v>
      </c>
      <c r="C131" s="66" t="s">
        <v>115</v>
      </c>
      <c r="D131" s="66" t="s">
        <v>115</v>
      </c>
      <c r="E131" s="66" t="s">
        <v>115</v>
      </c>
      <c r="F131" s="66" t="s">
        <v>115</v>
      </c>
      <c r="G131" s="66" t="s">
        <v>115</v>
      </c>
      <c r="H131" s="66" t="s">
        <v>115</v>
      </c>
      <c r="I131" s="66" t="s">
        <v>115</v>
      </c>
      <c r="J131" s="66" t="s">
        <v>115</v>
      </c>
      <c r="K131" s="66" t="s">
        <v>115</v>
      </c>
      <c r="L131" s="66" t="s">
        <v>115</v>
      </c>
      <c r="M131" s="66" t="s">
        <v>115</v>
      </c>
      <c r="N131" s="66" t="s">
        <v>115</v>
      </c>
      <c r="O131" s="66" t="s">
        <v>115</v>
      </c>
      <c r="P131" s="66" t="s">
        <v>115</v>
      </c>
      <c r="Q131" s="67">
        <v>2360983</v>
      </c>
      <c r="R131" s="67">
        <v>3303121</v>
      </c>
      <c r="S131" s="67">
        <v>6780483</v>
      </c>
      <c r="T131" s="67">
        <v>7011197</v>
      </c>
      <c r="U131" s="67">
        <v>5697897</v>
      </c>
      <c r="V131" s="67">
        <v>8674889</v>
      </c>
      <c r="W131" s="67">
        <v>8994778</v>
      </c>
      <c r="X131" s="67">
        <v>11158127</v>
      </c>
      <c r="Y131" s="67">
        <v>11228603</v>
      </c>
      <c r="Z131" s="67">
        <v>11975861</v>
      </c>
      <c r="AA131" s="67">
        <v>12791597</v>
      </c>
      <c r="AB131" s="67">
        <v>13376710</v>
      </c>
      <c r="AC131" s="67">
        <v>15126066</v>
      </c>
      <c r="AD131" s="67">
        <v>1720704</v>
      </c>
      <c r="AE131" s="67">
        <v>258101</v>
      </c>
      <c r="AF131" s="66" t="s">
        <v>206</v>
      </c>
      <c r="AG131" s="67">
        <v>53444</v>
      </c>
      <c r="AH131" s="66">
        <v>-21</v>
      </c>
      <c r="AI131" s="66" t="s">
        <v>115</v>
      </c>
      <c r="AJ131" s="66" t="s">
        <v>115</v>
      </c>
      <c r="AK131" s="66" t="s">
        <v>115</v>
      </c>
      <c r="AL131" s="66" t="s">
        <v>115</v>
      </c>
      <c r="AM131" s="66" t="s">
        <v>115</v>
      </c>
      <c r="AN131" s="66" t="s">
        <v>115</v>
      </c>
      <c r="AO131" s="66" t="s">
        <v>115</v>
      </c>
      <c r="AP131" s="66" t="s">
        <v>115</v>
      </c>
      <c r="AQ131" s="66" t="s">
        <v>115</v>
      </c>
      <c r="AR131" s="66" t="s">
        <v>115</v>
      </c>
      <c r="AS131" s="66" t="s">
        <v>115</v>
      </c>
      <c r="AT131" s="66" t="s">
        <v>115</v>
      </c>
      <c r="AU131" s="66" t="s">
        <v>115</v>
      </c>
      <c r="AV131" s="66" t="s">
        <v>115</v>
      </c>
      <c r="AW131" s="66" t="s">
        <v>115</v>
      </c>
      <c r="AX131" s="67">
        <v>1580310</v>
      </c>
      <c r="AY131" s="67">
        <v>2142102</v>
      </c>
      <c r="AZ131" s="67">
        <v>4275210</v>
      </c>
      <c r="BA131" s="67">
        <v>4256950</v>
      </c>
      <c r="BB131" s="67">
        <v>3472210</v>
      </c>
      <c r="BC131" s="67">
        <v>5200773</v>
      </c>
      <c r="BD131" s="67">
        <v>5226483</v>
      </c>
      <c r="BE131" s="67">
        <v>6350670</v>
      </c>
      <c r="BF131" s="67">
        <v>6301124</v>
      </c>
      <c r="BG131" s="67">
        <v>6612844</v>
      </c>
      <c r="BH131" s="67">
        <v>7055486</v>
      </c>
      <c r="BI131" s="67">
        <v>7285790</v>
      </c>
      <c r="BJ131" s="67">
        <v>8067235</v>
      </c>
      <c r="BK131" s="67">
        <v>895733</v>
      </c>
      <c r="BL131" s="67">
        <v>132021</v>
      </c>
      <c r="BM131" s="67">
        <v>34148</v>
      </c>
      <c r="BN131" s="67">
        <v>25781</v>
      </c>
      <c r="BO131" s="66">
        <v>-24.5</v>
      </c>
      <c r="BP131" s="59"/>
      <c r="BQ131" s="59"/>
      <c r="BR131" s="59"/>
      <c r="BS131" s="59"/>
      <c r="BT131" s="59"/>
    </row>
    <row r="132" spans="1:72" x14ac:dyDescent="0.25">
      <c r="A132" s="65" t="s">
        <v>207</v>
      </c>
      <c r="B132" s="66" t="s">
        <v>115</v>
      </c>
      <c r="C132" s="66" t="s">
        <v>115</v>
      </c>
      <c r="D132" s="66" t="s">
        <v>115</v>
      </c>
      <c r="E132" s="66" t="s">
        <v>115</v>
      </c>
      <c r="F132" s="66" t="s">
        <v>115</v>
      </c>
      <c r="G132" s="66" t="s">
        <v>115</v>
      </c>
      <c r="H132" s="66" t="s">
        <v>115</v>
      </c>
      <c r="I132" s="66" t="s">
        <v>115</v>
      </c>
      <c r="J132" s="67">
        <v>42235</v>
      </c>
      <c r="K132" s="67">
        <v>50393</v>
      </c>
      <c r="L132" s="67">
        <v>65415</v>
      </c>
      <c r="M132" s="67">
        <v>69957</v>
      </c>
      <c r="N132" s="67">
        <v>61118</v>
      </c>
      <c r="O132" s="67">
        <v>67347</v>
      </c>
      <c r="P132" s="67">
        <v>32334</v>
      </c>
      <c r="Q132" s="67">
        <v>18808</v>
      </c>
      <c r="R132" s="67">
        <v>18668</v>
      </c>
      <c r="S132" s="67">
        <v>10972</v>
      </c>
      <c r="T132" s="67">
        <v>8921</v>
      </c>
      <c r="U132" s="67">
        <v>8464</v>
      </c>
      <c r="V132" s="67">
        <v>6276</v>
      </c>
      <c r="W132" s="67">
        <v>7460</v>
      </c>
      <c r="X132" s="67">
        <v>4740</v>
      </c>
      <c r="Y132" s="67">
        <v>3391</v>
      </c>
      <c r="Z132" s="67">
        <v>5355</v>
      </c>
      <c r="AA132" s="67">
        <v>4593</v>
      </c>
      <c r="AB132" s="67">
        <v>3712</v>
      </c>
      <c r="AC132" s="67">
        <v>3385</v>
      </c>
      <c r="AD132" s="67">
        <v>6256</v>
      </c>
      <c r="AE132" s="66" t="s">
        <v>208</v>
      </c>
      <c r="AF132" s="67">
        <v>4365</v>
      </c>
      <c r="AG132" s="66" t="s">
        <v>209</v>
      </c>
      <c r="AH132" s="66">
        <v>-54.2</v>
      </c>
      <c r="AI132" s="66" t="s">
        <v>115</v>
      </c>
      <c r="AJ132" s="66" t="s">
        <v>115</v>
      </c>
      <c r="AK132" s="66" t="s">
        <v>115</v>
      </c>
      <c r="AL132" s="66" t="s">
        <v>115</v>
      </c>
      <c r="AM132" s="66" t="s">
        <v>115</v>
      </c>
      <c r="AN132" s="66" t="s">
        <v>115</v>
      </c>
      <c r="AO132" s="66" t="s">
        <v>115</v>
      </c>
      <c r="AP132" s="66" t="s">
        <v>115</v>
      </c>
      <c r="AQ132" s="67">
        <v>42235</v>
      </c>
      <c r="AR132" s="67">
        <v>50393</v>
      </c>
      <c r="AS132" s="67">
        <v>65415</v>
      </c>
      <c r="AT132" s="67">
        <v>69957</v>
      </c>
      <c r="AU132" s="67">
        <v>61118</v>
      </c>
      <c r="AV132" s="67">
        <v>67347</v>
      </c>
      <c r="AW132" s="67">
        <v>32334</v>
      </c>
      <c r="AX132" s="67">
        <v>18808</v>
      </c>
      <c r="AY132" s="67">
        <v>18668</v>
      </c>
      <c r="AZ132" s="67">
        <v>10972</v>
      </c>
      <c r="BA132" s="67">
        <v>8921</v>
      </c>
      <c r="BB132" s="67">
        <v>8464</v>
      </c>
      <c r="BC132" s="67">
        <v>6276</v>
      </c>
      <c r="BD132" s="67">
        <v>7460</v>
      </c>
      <c r="BE132" s="67">
        <v>4740</v>
      </c>
      <c r="BF132" s="67">
        <v>3391</v>
      </c>
      <c r="BG132" s="67">
        <v>5355</v>
      </c>
      <c r="BH132" s="67">
        <v>4593</v>
      </c>
      <c r="BI132" s="67">
        <v>3712</v>
      </c>
      <c r="BJ132" s="67">
        <v>3385</v>
      </c>
      <c r="BK132" s="67">
        <v>6256</v>
      </c>
      <c r="BL132" s="66" t="s">
        <v>208</v>
      </c>
      <c r="BM132" s="67">
        <v>4365</v>
      </c>
      <c r="BN132" s="66" t="s">
        <v>209</v>
      </c>
      <c r="BO132" s="66">
        <v>-54.2</v>
      </c>
      <c r="BP132" s="59"/>
      <c r="BQ132" s="59"/>
      <c r="BR132" s="59"/>
      <c r="BS132" s="59"/>
      <c r="BT132" s="59"/>
    </row>
    <row r="133" spans="1:72" x14ac:dyDescent="0.25">
      <c r="A133" s="65" t="s">
        <v>128</v>
      </c>
      <c r="B133" s="66" t="s">
        <v>115</v>
      </c>
      <c r="C133" s="66" t="s">
        <v>115</v>
      </c>
      <c r="D133" s="66" t="s">
        <v>115</v>
      </c>
      <c r="E133" s="66" t="s">
        <v>115</v>
      </c>
      <c r="F133" s="66" t="s">
        <v>115</v>
      </c>
      <c r="G133" s="66" t="s">
        <v>115</v>
      </c>
      <c r="H133" s="66" t="s">
        <v>115</v>
      </c>
      <c r="I133" s="66" t="s">
        <v>115</v>
      </c>
      <c r="J133" s="67">
        <v>62071</v>
      </c>
      <c r="K133" s="67">
        <v>81977</v>
      </c>
      <c r="L133" s="67">
        <v>120330</v>
      </c>
      <c r="M133" s="67">
        <v>123296</v>
      </c>
      <c r="N133" s="67">
        <v>121282</v>
      </c>
      <c r="O133" s="67">
        <v>129214</v>
      </c>
      <c r="P133" s="67">
        <v>66602</v>
      </c>
      <c r="Q133" s="67">
        <v>41341</v>
      </c>
      <c r="R133" s="67">
        <v>35106</v>
      </c>
      <c r="S133" s="67">
        <v>21748</v>
      </c>
      <c r="T133" s="67">
        <v>16796</v>
      </c>
      <c r="U133" s="67">
        <v>13056</v>
      </c>
      <c r="V133" s="67">
        <v>10664</v>
      </c>
      <c r="W133" s="67">
        <v>11644</v>
      </c>
      <c r="X133" s="67">
        <v>6932</v>
      </c>
      <c r="Y133" s="67">
        <v>5821</v>
      </c>
      <c r="Z133" s="67">
        <v>7597</v>
      </c>
      <c r="AA133" s="67">
        <v>3686</v>
      </c>
      <c r="AB133" s="67">
        <v>6922</v>
      </c>
      <c r="AC133" s="67">
        <v>4715</v>
      </c>
      <c r="AD133" s="67">
        <v>7336</v>
      </c>
      <c r="AE133" s="66" t="s">
        <v>210</v>
      </c>
      <c r="AF133" s="67">
        <v>7013</v>
      </c>
      <c r="AG133" s="66" t="s">
        <v>211</v>
      </c>
      <c r="AH133" s="66">
        <v>-30.1</v>
      </c>
      <c r="AI133" s="66" t="s">
        <v>115</v>
      </c>
      <c r="AJ133" s="66" t="s">
        <v>115</v>
      </c>
      <c r="AK133" s="66" t="s">
        <v>115</v>
      </c>
      <c r="AL133" s="66" t="s">
        <v>115</v>
      </c>
      <c r="AM133" s="66" t="s">
        <v>115</v>
      </c>
      <c r="AN133" s="66" t="s">
        <v>115</v>
      </c>
      <c r="AO133" s="66" t="s">
        <v>115</v>
      </c>
      <c r="AP133" s="66" t="s">
        <v>115</v>
      </c>
      <c r="AQ133" s="67">
        <v>49498</v>
      </c>
      <c r="AR133" s="67">
        <v>64296</v>
      </c>
      <c r="AS133" s="67">
        <v>91297</v>
      </c>
      <c r="AT133" s="67">
        <v>90993</v>
      </c>
      <c r="AU133" s="67">
        <v>88141</v>
      </c>
      <c r="AV133" s="67">
        <v>91771</v>
      </c>
      <c r="AW133" s="67">
        <v>46091</v>
      </c>
      <c r="AX133" s="67">
        <v>27671</v>
      </c>
      <c r="AY133" s="67">
        <v>22767</v>
      </c>
      <c r="AZ133" s="67">
        <v>13712</v>
      </c>
      <c r="BA133" s="67">
        <v>10198</v>
      </c>
      <c r="BB133" s="67">
        <v>7956</v>
      </c>
      <c r="BC133" s="67">
        <v>6393</v>
      </c>
      <c r="BD133" s="67">
        <v>6766</v>
      </c>
      <c r="BE133" s="67">
        <v>3945</v>
      </c>
      <c r="BF133" s="67">
        <v>3267</v>
      </c>
      <c r="BG133" s="67">
        <v>4195</v>
      </c>
      <c r="BH133" s="67">
        <v>2033</v>
      </c>
      <c r="BI133" s="67">
        <v>3770</v>
      </c>
      <c r="BJ133" s="67">
        <v>2515</v>
      </c>
      <c r="BK133" s="67">
        <v>3819</v>
      </c>
      <c r="BL133" s="66" t="s">
        <v>212</v>
      </c>
      <c r="BM133" s="67">
        <v>3542</v>
      </c>
      <c r="BN133" s="66" t="s">
        <v>213</v>
      </c>
      <c r="BO133" s="66">
        <v>-33.299999999999997</v>
      </c>
      <c r="BP133" s="59"/>
      <c r="BQ133" s="59"/>
      <c r="BR133" s="59"/>
      <c r="BS133" s="59"/>
      <c r="BT133" s="59"/>
    </row>
    <row r="134" spans="1:72" x14ac:dyDescent="0.25">
      <c r="A134" s="65" t="s">
        <v>214</v>
      </c>
      <c r="B134" s="67">
        <v>2684</v>
      </c>
      <c r="C134" s="67">
        <v>2690</v>
      </c>
      <c r="D134" s="67">
        <v>3374</v>
      </c>
      <c r="E134" s="67">
        <v>2479</v>
      </c>
      <c r="F134" s="67">
        <v>4312</v>
      </c>
      <c r="G134" s="67">
        <v>5765</v>
      </c>
      <c r="H134" s="67">
        <v>4055</v>
      </c>
      <c r="I134" s="66">
        <v>654</v>
      </c>
      <c r="J134" s="67">
        <v>1543</v>
      </c>
      <c r="K134" s="67">
        <v>5782</v>
      </c>
      <c r="L134" s="67">
        <v>4411</v>
      </c>
      <c r="M134" s="67">
        <v>4122</v>
      </c>
      <c r="N134" s="67">
        <v>2074</v>
      </c>
      <c r="O134" s="67">
        <v>1491</v>
      </c>
      <c r="P134" s="67">
        <v>3352</v>
      </c>
      <c r="Q134" s="67">
        <v>2417</v>
      </c>
      <c r="R134" s="67">
        <v>3942</v>
      </c>
      <c r="S134" s="67">
        <v>5238</v>
      </c>
      <c r="T134" s="67">
        <v>6862</v>
      </c>
      <c r="U134" s="67">
        <v>7945</v>
      </c>
      <c r="V134" s="67">
        <v>2761</v>
      </c>
      <c r="W134" s="67">
        <v>5531</v>
      </c>
      <c r="X134" s="67">
        <v>8055</v>
      </c>
      <c r="Y134" s="67">
        <v>4344</v>
      </c>
      <c r="Z134" s="67">
        <v>3922</v>
      </c>
      <c r="AA134" s="67">
        <v>5161</v>
      </c>
      <c r="AB134" s="67">
        <v>4298</v>
      </c>
      <c r="AC134" s="67">
        <v>3869</v>
      </c>
      <c r="AD134" s="67">
        <v>3455</v>
      </c>
      <c r="AE134" s="67">
        <v>4319</v>
      </c>
      <c r="AF134" s="67">
        <v>4573</v>
      </c>
      <c r="AG134" s="67">
        <v>2578</v>
      </c>
      <c r="AH134" s="66">
        <v>-43.6</v>
      </c>
      <c r="AI134" s="67">
        <v>2684</v>
      </c>
      <c r="AJ134" s="67">
        <v>2690</v>
      </c>
      <c r="AK134" s="67">
        <v>3374</v>
      </c>
      <c r="AL134" s="67">
        <v>2479</v>
      </c>
      <c r="AM134" s="67">
        <v>4312</v>
      </c>
      <c r="AN134" s="67">
        <v>5765</v>
      </c>
      <c r="AO134" s="67">
        <v>4055</v>
      </c>
      <c r="AP134" s="66">
        <v>654</v>
      </c>
      <c r="AQ134" s="67">
        <v>1543</v>
      </c>
      <c r="AR134" s="67">
        <v>5782</v>
      </c>
      <c r="AS134" s="67">
        <v>4411</v>
      </c>
      <c r="AT134" s="67">
        <v>4122</v>
      </c>
      <c r="AU134" s="67">
        <v>2074</v>
      </c>
      <c r="AV134" s="67">
        <v>1491</v>
      </c>
      <c r="AW134" s="67">
        <v>3352</v>
      </c>
      <c r="AX134" s="67">
        <v>2417</v>
      </c>
      <c r="AY134" s="67">
        <v>3942</v>
      </c>
      <c r="AZ134" s="67">
        <v>5238</v>
      </c>
      <c r="BA134" s="67">
        <v>6862</v>
      </c>
      <c r="BB134" s="67">
        <v>7945</v>
      </c>
      <c r="BC134" s="67">
        <v>2761</v>
      </c>
      <c r="BD134" s="67">
        <v>5531</v>
      </c>
      <c r="BE134" s="67">
        <v>8055</v>
      </c>
      <c r="BF134" s="67">
        <v>4344</v>
      </c>
      <c r="BG134" s="67">
        <v>3922</v>
      </c>
      <c r="BH134" s="67">
        <v>5161</v>
      </c>
      <c r="BI134" s="67">
        <v>4298</v>
      </c>
      <c r="BJ134" s="67">
        <v>3869</v>
      </c>
      <c r="BK134" s="67">
        <v>3455</v>
      </c>
      <c r="BL134" s="67">
        <v>4319</v>
      </c>
      <c r="BM134" s="67">
        <v>4573</v>
      </c>
      <c r="BN134" s="67">
        <v>2578</v>
      </c>
      <c r="BO134" s="66">
        <v>-43.6</v>
      </c>
      <c r="BP134" s="59"/>
      <c r="BQ134" s="59"/>
      <c r="BR134" s="59"/>
      <c r="BS134" s="59"/>
      <c r="BT134" s="59"/>
    </row>
    <row r="135" spans="1:72" x14ac:dyDescent="0.25">
      <c r="A135" s="65" t="s">
        <v>128</v>
      </c>
      <c r="B135" s="67">
        <v>46488</v>
      </c>
      <c r="C135" s="67">
        <v>45256</v>
      </c>
      <c r="D135" s="67">
        <v>52785</v>
      </c>
      <c r="E135" s="67">
        <v>17248</v>
      </c>
      <c r="F135" s="67">
        <v>50994</v>
      </c>
      <c r="G135" s="67">
        <v>114619</v>
      </c>
      <c r="H135" s="67">
        <v>75059</v>
      </c>
      <c r="I135" s="67">
        <v>16361</v>
      </c>
      <c r="J135" s="67">
        <v>38994</v>
      </c>
      <c r="K135" s="67">
        <v>77574</v>
      </c>
      <c r="L135" s="67">
        <v>42400</v>
      </c>
      <c r="M135" s="67">
        <v>92074</v>
      </c>
      <c r="N135" s="67">
        <v>54614</v>
      </c>
      <c r="O135" s="67">
        <v>51765</v>
      </c>
      <c r="P135" s="67">
        <v>59899</v>
      </c>
      <c r="Q135" s="67">
        <v>70962</v>
      </c>
      <c r="R135" s="67">
        <v>83632</v>
      </c>
      <c r="S135" s="67">
        <v>98011</v>
      </c>
      <c r="T135" s="67">
        <v>129783</v>
      </c>
      <c r="U135" s="67">
        <v>135791</v>
      </c>
      <c r="V135" s="67">
        <v>74227</v>
      </c>
      <c r="W135" s="67">
        <v>99010</v>
      </c>
      <c r="X135" s="67">
        <v>136044</v>
      </c>
      <c r="Y135" s="67">
        <v>82738</v>
      </c>
      <c r="Z135" s="67">
        <v>93810</v>
      </c>
      <c r="AA135" s="67">
        <v>123874</v>
      </c>
      <c r="AB135" s="67">
        <v>78285</v>
      </c>
      <c r="AC135" s="67">
        <v>84317</v>
      </c>
      <c r="AD135" s="67">
        <v>69527</v>
      </c>
      <c r="AE135" s="67">
        <v>85541</v>
      </c>
      <c r="AF135" s="67">
        <v>40783</v>
      </c>
      <c r="AG135" s="67">
        <v>47698</v>
      </c>
      <c r="AH135" s="66">
        <v>17</v>
      </c>
      <c r="AI135" s="67">
        <v>46488</v>
      </c>
      <c r="AJ135" s="67">
        <v>43432</v>
      </c>
      <c r="AK135" s="67">
        <v>49194</v>
      </c>
      <c r="AL135" s="67">
        <v>15595</v>
      </c>
      <c r="AM135" s="67">
        <v>44968</v>
      </c>
      <c r="AN135" s="67">
        <v>98301</v>
      </c>
      <c r="AO135" s="67">
        <v>62549</v>
      </c>
      <c r="AP135" s="67">
        <v>13323</v>
      </c>
      <c r="AQ135" s="67">
        <v>31096</v>
      </c>
      <c r="AR135" s="67">
        <v>60842</v>
      </c>
      <c r="AS135" s="67">
        <v>32170</v>
      </c>
      <c r="AT135" s="67">
        <v>67951</v>
      </c>
      <c r="AU135" s="67">
        <v>39690</v>
      </c>
      <c r="AV135" s="67">
        <v>36765</v>
      </c>
      <c r="AW135" s="67">
        <v>41453</v>
      </c>
      <c r="AX135" s="67">
        <v>47498</v>
      </c>
      <c r="AY135" s="67">
        <v>54236</v>
      </c>
      <c r="AZ135" s="67">
        <v>61798</v>
      </c>
      <c r="BA135" s="67">
        <v>78800</v>
      </c>
      <c r="BB135" s="67">
        <v>82749</v>
      </c>
      <c r="BC135" s="67">
        <v>44501</v>
      </c>
      <c r="BD135" s="67">
        <v>57531</v>
      </c>
      <c r="BE135" s="67">
        <v>77430</v>
      </c>
      <c r="BF135" s="67">
        <v>46430</v>
      </c>
      <c r="BG135" s="67">
        <v>51800</v>
      </c>
      <c r="BH135" s="67">
        <v>68325</v>
      </c>
      <c r="BI135" s="67">
        <v>42639</v>
      </c>
      <c r="BJ135" s="67">
        <v>44969</v>
      </c>
      <c r="BK135" s="67">
        <v>36193</v>
      </c>
      <c r="BL135" s="67">
        <v>43755</v>
      </c>
      <c r="BM135" s="67">
        <v>20597</v>
      </c>
      <c r="BN135" s="67">
        <v>23009</v>
      </c>
      <c r="BO135" s="66">
        <v>11.7</v>
      </c>
      <c r="BP135" s="59"/>
      <c r="BQ135" s="59"/>
      <c r="BR135" s="59"/>
      <c r="BS135" s="59"/>
      <c r="BT135" s="59"/>
    </row>
    <row r="136" spans="1:72" x14ac:dyDescent="0.25">
      <c r="A136" s="65" t="s">
        <v>215</v>
      </c>
      <c r="B136" s="66" t="s">
        <v>115</v>
      </c>
      <c r="C136" s="66" t="s">
        <v>115</v>
      </c>
      <c r="D136" s="66" t="s">
        <v>115</v>
      </c>
      <c r="E136" s="66" t="s">
        <v>115</v>
      </c>
      <c r="F136" s="66" t="s">
        <v>115</v>
      </c>
      <c r="G136" s="66" t="s">
        <v>115</v>
      </c>
      <c r="H136" s="66" t="s">
        <v>115</v>
      </c>
      <c r="I136" s="66" t="s">
        <v>115</v>
      </c>
      <c r="J136" s="66" t="s">
        <v>115</v>
      </c>
      <c r="K136" s="66" t="s">
        <v>115</v>
      </c>
      <c r="L136" s="66" t="s">
        <v>115</v>
      </c>
      <c r="M136" s="66" t="s">
        <v>115</v>
      </c>
      <c r="N136" s="66" t="s">
        <v>115</v>
      </c>
      <c r="O136" s="66" t="s">
        <v>115</v>
      </c>
      <c r="P136" s="66" t="s">
        <v>115</v>
      </c>
      <c r="Q136" s="66" t="s">
        <v>115</v>
      </c>
      <c r="R136" s="66" t="s">
        <v>115</v>
      </c>
      <c r="S136" s="66" t="s">
        <v>115</v>
      </c>
      <c r="T136" s="66" t="s">
        <v>115</v>
      </c>
      <c r="U136" s="66" t="s">
        <v>115</v>
      </c>
      <c r="V136" s="66" t="s">
        <v>115</v>
      </c>
      <c r="W136" s="66" t="s">
        <v>115</v>
      </c>
      <c r="X136" s="66" t="s">
        <v>115</v>
      </c>
      <c r="Y136" s="66" t="s">
        <v>115</v>
      </c>
      <c r="Z136" s="66" t="s">
        <v>115</v>
      </c>
      <c r="AA136" s="66" t="s">
        <v>115</v>
      </c>
      <c r="AB136" s="66" t="s">
        <v>115</v>
      </c>
      <c r="AC136" s="66" t="s">
        <v>115</v>
      </c>
      <c r="AD136" s="66" t="s">
        <v>115</v>
      </c>
      <c r="AE136" s="66" t="s">
        <v>115</v>
      </c>
      <c r="AF136" s="66" t="s">
        <v>115</v>
      </c>
      <c r="AG136" s="67">
        <v>8308</v>
      </c>
      <c r="AH136" s="66" t="s">
        <v>116</v>
      </c>
      <c r="AI136" s="66" t="s">
        <v>115</v>
      </c>
      <c r="AJ136" s="66" t="s">
        <v>115</v>
      </c>
      <c r="AK136" s="66" t="s">
        <v>115</v>
      </c>
      <c r="AL136" s="66" t="s">
        <v>115</v>
      </c>
      <c r="AM136" s="66" t="s">
        <v>115</v>
      </c>
      <c r="AN136" s="66" t="s">
        <v>115</v>
      </c>
      <c r="AO136" s="66" t="s">
        <v>115</v>
      </c>
      <c r="AP136" s="66" t="s">
        <v>115</v>
      </c>
      <c r="AQ136" s="66" t="s">
        <v>115</v>
      </c>
      <c r="AR136" s="66" t="s">
        <v>115</v>
      </c>
      <c r="AS136" s="66" t="s">
        <v>115</v>
      </c>
      <c r="AT136" s="66" t="s">
        <v>115</v>
      </c>
      <c r="AU136" s="66" t="s">
        <v>115</v>
      </c>
      <c r="AV136" s="66" t="s">
        <v>115</v>
      </c>
      <c r="AW136" s="66" t="s">
        <v>115</v>
      </c>
      <c r="AX136" s="66" t="s">
        <v>115</v>
      </c>
      <c r="AY136" s="66" t="s">
        <v>115</v>
      </c>
      <c r="AZ136" s="66" t="s">
        <v>115</v>
      </c>
      <c r="BA136" s="66" t="s">
        <v>115</v>
      </c>
      <c r="BB136" s="66" t="s">
        <v>115</v>
      </c>
      <c r="BC136" s="66" t="s">
        <v>115</v>
      </c>
      <c r="BD136" s="66" t="s">
        <v>115</v>
      </c>
      <c r="BE136" s="66" t="s">
        <v>115</v>
      </c>
      <c r="BF136" s="66" t="s">
        <v>115</v>
      </c>
      <c r="BG136" s="66" t="s">
        <v>115</v>
      </c>
      <c r="BH136" s="66" t="s">
        <v>115</v>
      </c>
      <c r="BI136" s="66" t="s">
        <v>115</v>
      </c>
      <c r="BJ136" s="66" t="s">
        <v>115</v>
      </c>
      <c r="BK136" s="66" t="s">
        <v>115</v>
      </c>
      <c r="BL136" s="66" t="s">
        <v>115</v>
      </c>
      <c r="BM136" s="66" t="s">
        <v>115</v>
      </c>
      <c r="BN136" s="67">
        <v>8308</v>
      </c>
      <c r="BO136" s="66" t="s">
        <v>116</v>
      </c>
      <c r="BP136" s="59"/>
      <c r="BQ136" s="59"/>
      <c r="BR136" s="59"/>
      <c r="BS136" s="59"/>
      <c r="BT136" s="59"/>
    </row>
    <row r="137" spans="1:72" x14ac:dyDescent="0.25">
      <c r="A137" s="65" t="s">
        <v>128</v>
      </c>
      <c r="B137" s="66" t="s">
        <v>115</v>
      </c>
      <c r="C137" s="66" t="s">
        <v>115</v>
      </c>
      <c r="D137" s="66" t="s">
        <v>115</v>
      </c>
      <c r="E137" s="66" t="s">
        <v>115</v>
      </c>
      <c r="F137" s="66" t="s">
        <v>115</v>
      </c>
      <c r="G137" s="66" t="s">
        <v>115</v>
      </c>
      <c r="H137" s="66" t="s">
        <v>115</v>
      </c>
      <c r="I137" s="66" t="s">
        <v>115</v>
      </c>
      <c r="J137" s="66" t="s">
        <v>115</v>
      </c>
      <c r="K137" s="66" t="s">
        <v>115</v>
      </c>
      <c r="L137" s="66" t="s">
        <v>115</v>
      </c>
      <c r="M137" s="66" t="s">
        <v>115</v>
      </c>
      <c r="N137" s="66" t="s">
        <v>115</v>
      </c>
      <c r="O137" s="66" t="s">
        <v>115</v>
      </c>
      <c r="P137" s="66" t="s">
        <v>115</v>
      </c>
      <c r="Q137" s="66" t="s">
        <v>115</v>
      </c>
      <c r="R137" s="66" t="s">
        <v>115</v>
      </c>
      <c r="S137" s="66" t="s">
        <v>115</v>
      </c>
      <c r="T137" s="66" t="s">
        <v>115</v>
      </c>
      <c r="U137" s="66" t="s">
        <v>115</v>
      </c>
      <c r="V137" s="66" t="s">
        <v>115</v>
      </c>
      <c r="W137" s="66" t="s">
        <v>115</v>
      </c>
      <c r="X137" s="66" t="s">
        <v>115</v>
      </c>
      <c r="Y137" s="66" t="s">
        <v>115</v>
      </c>
      <c r="Z137" s="66" t="s">
        <v>115</v>
      </c>
      <c r="AA137" s="66" t="s">
        <v>115</v>
      </c>
      <c r="AB137" s="66" t="s">
        <v>115</v>
      </c>
      <c r="AC137" s="66" t="s">
        <v>115</v>
      </c>
      <c r="AD137" s="66" t="s">
        <v>115</v>
      </c>
      <c r="AE137" s="66" t="s">
        <v>115</v>
      </c>
      <c r="AF137" s="66" t="s">
        <v>115</v>
      </c>
      <c r="AG137" s="67">
        <v>4179</v>
      </c>
      <c r="AH137" s="66" t="s">
        <v>116</v>
      </c>
      <c r="AI137" s="66" t="s">
        <v>115</v>
      </c>
      <c r="AJ137" s="66" t="s">
        <v>115</v>
      </c>
      <c r="AK137" s="66" t="s">
        <v>115</v>
      </c>
      <c r="AL137" s="66" t="s">
        <v>115</v>
      </c>
      <c r="AM137" s="66" t="s">
        <v>115</v>
      </c>
      <c r="AN137" s="66" t="s">
        <v>115</v>
      </c>
      <c r="AO137" s="66" t="s">
        <v>115</v>
      </c>
      <c r="AP137" s="66" t="s">
        <v>115</v>
      </c>
      <c r="AQ137" s="66" t="s">
        <v>115</v>
      </c>
      <c r="AR137" s="66" t="s">
        <v>115</v>
      </c>
      <c r="AS137" s="66" t="s">
        <v>115</v>
      </c>
      <c r="AT137" s="66" t="s">
        <v>115</v>
      </c>
      <c r="AU137" s="66" t="s">
        <v>115</v>
      </c>
      <c r="AV137" s="66" t="s">
        <v>115</v>
      </c>
      <c r="AW137" s="71" t="s">
        <v>115</v>
      </c>
      <c r="AX137" s="73" t="s">
        <v>115</v>
      </c>
      <c r="AY137" s="65" t="s">
        <v>115</v>
      </c>
      <c r="AZ137" s="66" t="s">
        <v>115</v>
      </c>
      <c r="BA137" s="66" t="s">
        <v>115</v>
      </c>
      <c r="BB137" s="66" t="s">
        <v>115</v>
      </c>
      <c r="BC137" s="66" t="s">
        <v>115</v>
      </c>
      <c r="BD137" s="66" t="s">
        <v>115</v>
      </c>
      <c r="BE137" s="66" t="s">
        <v>115</v>
      </c>
      <c r="BF137" s="66" t="s">
        <v>115</v>
      </c>
      <c r="BG137" s="66" t="s">
        <v>115</v>
      </c>
      <c r="BH137" s="66" t="s">
        <v>115</v>
      </c>
      <c r="BI137" s="66" t="s">
        <v>115</v>
      </c>
      <c r="BJ137" s="66" t="s">
        <v>115</v>
      </c>
      <c r="BK137" s="66" t="s">
        <v>115</v>
      </c>
      <c r="BL137" s="66" t="s">
        <v>115</v>
      </c>
      <c r="BM137" s="66" t="s">
        <v>115</v>
      </c>
      <c r="BN137" s="67">
        <v>2016</v>
      </c>
      <c r="BO137" s="66" t="s">
        <v>116</v>
      </c>
      <c r="BP137" s="59"/>
      <c r="BQ137" s="59"/>
      <c r="BR137" s="59"/>
      <c r="BS137" s="59"/>
      <c r="BT137" s="59"/>
    </row>
    <row r="138" spans="1:72" ht="34.5" x14ac:dyDescent="0.25">
      <c r="A138" s="76" t="s">
        <v>216</v>
      </c>
      <c r="B138" s="66" t="s">
        <v>115</v>
      </c>
      <c r="C138" s="66" t="s">
        <v>115</v>
      </c>
      <c r="D138" s="66" t="s">
        <v>115</v>
      </c>
      <c r="E138" s="66" t="s">
        <v>115</v>
      </c>
      <c r="F138" s="66" t="s">
        <v>115</v>
      </c>
      <c r="G138" s="66" t="s">
        <v>115</v>
      </c>
      <c r="H138" s="66" t="s">
        <v>115</v>
      </c>
      <c r="I138" s="66" t="s">
        <v>115</v>
      </c>
      <c r="J138" s="66" t="s">
        <v>115</v>
      </c>
      <c r="K138" s="66" t="s">
        <v>115</v>
      </c>
      <c r="L138" s="66" t="s">
        <v>115</v>
      </c>
      <c r="M138" s="66" t="s">
        <v>115</v>
      </c>
      <c r="N138" s="66" t="s">
        <v>115</v>
      </c>
      <c r="O138" s="66" t="s">
        <v>115</v>
      </c>
      <c r="P138" s="66" t="s">
        <v>115</v>
      </c>
      <c r="Q138" s="66" t="s">
        <v>115</v>
      </c>
      <c r="R138" s="66" t="s">
        <v>115</v>
      </c>
      <c r="S138" s="66" t="s">
        <v>115</v>
      </c>
      <c r="T138" s="66" t="s">
        <v>115</v>
      </c>
      <c r="U138" s="66" t="s">
        <v>115</v>
      </c>
      <c r="V138" s="66" t="s">
        <v>115</v>
      </c>
      <c r="W138" s="66" t="s">
        <v>115</v>
      </c>
      <c r="X138" s="66" t="s">
        <v>115</v>
      </c>
      <c r="Y138" s="66" t="s">
        <v>115</v>
      </c>
      <c r="Z138" s="66" t="s">
        <v>115</v>
      </c>
      <c r="AA138" s="66" t="s">
        <v>115</v>
      </c>
      <c r="AB138" s="66" t="s">
        <v>115</v>
      </c>
      <c r="AC138" s="66" t="s">
        <v>115</v>
      </c>
      <c r="AD138" s="66" t="s">
        <v>115</v>
      </c>
      <c r="AE138" s="66" t="s">
        <v>115</v>
      </c>
      <c r="AF138" s="66" t="s">
        <v>115</v>
      </c>
      <c r="AG138" s="67">
        <v>30368</v>
      </c>
      <c r="AH138" s="66" t="s">
        <v>116</v>
      </c>
      <c r="AI138" s="66" t="s">
        <v>115</v>
      </c>
      <c r="AJ138" s="66" t="s">
        <v>115</v>
      </c>
      <c r="AK138" s="66" t="s">
        <v>115</v>
      </c>
      <c r="AL138" s="66" t="s">
        <v>115</v>
      </c>
      <c r="AM138" s="66" t="s">
        <v>115</v>
      </c>
      <c r="AN138" s="66" t="s">
        <v>115</v>
      </c>
      <c r="AO138" s="66" t="s">
        <v>115</v>
      </c>
      <c r="AP138" s="66" t="s">
        <v>115</v>
      </c>
      <c r="AQ138" s="66" t="s">
        <v>115</v>
      </c>
      <c r="AR138" s="66" t="s">
        <v>115</v>
      </c>
      <c r="AS138" s="66" t="s">
        <v>115</v>
      </c>
      <c r="AT138" s="66" t="s">
        <v>115</v>
      </c>
      <c r="AU138" s="66" t="s">
        <v>115</v>
      </c>
      <c r="AV138" s="66" t="s">
        <v>115</v>
      </c>
      <c r="AW138" s="66" t="s">
        <v>115</v>
      </c>
      <c r="AX138" s="66" t="s">
        <v>115</v>
      </c>
      <c r="AY138" s="66" t="s">
        <v>115</v>
      </c>
      <c r="AZ138" s="66" t="s">
        <v>115</v>
      </c>
      <c r="BA138" s="66" t="s">
        <v>115</v>
      </c>
      <c r="BB138" s="66" t="s">
        <v>115</v>
      </c>
      <c r="BC138" s="66" t="s">
        <v>115</v>
      </c>
      <c r="BD138" s="66" t="s">
        <v>115</v>
      </c>
      <c r="BE138" s="66" t="s">
        <v>115</v>
      </c>
      <c r="BF138" s="66" t="s">
        <v>115</v>
      </c>
      <c r="BG138" s="66" t="s">
        <v>115</v>
      </c>
      <c r="BH138" s="66" t="s">
        <v>115</v>
      </c>
      <c r="BI138" s="66" t="s">
        <v>115</v>
      </c>
      <c r="BJ138" s="66" t="s">
        <v>115</v>
      </c>
      <c r="BK138" s="66" t="s">
        <v>115</v>
      </c>
      <c r="BL138" s="66" t="s">
        <v>115</v>
      </c>
      <c r="BM138" s="66" t="s">
        <v>115</v>
      </c>
      <c r="BN138" s="67">
        <v>30368</v>
      </c>
      <c r="BO138" s="66" t="s">
        <v>116</v>
      </c>
      <c r="BP138" s="59"/>
      <c r="BQ138" s="59"/>
      <c r="BR138" s="59"/>
      <c r="BS138" s="59"/>
      <c r="BT138" s="59"/>
    </row>
    <row r="139" spans="1:72" x14ac:dyDescent="0.25">
      <c r="A139" s="65" t="s">
        <v>128</v>
      </c>
      <c r="B139" s="66" t="s">
        <v>115</v>
      </c>
      <c r="C139" s="66" t="s">
        <v>115</v>
      </c>
      <c r="D139" s="66" t="s">
        <v>115</v>
      </c>
      <c r="E139" s="66" t="s">
        <v>115</v>
      </c>
      <c r="F139" s="66" t="s">
        <v>115</v>
      </c>
      <c r="G139" s="66" t="s">
        <v>115</v>
      </c>
      <c r="H139" s="66" t="s">
        <v>115</v>
      </c>
      <c r="I139" s="66" t="s">
        <v>115</v>
      </c>
      <c r="J139" s="66" t="s">
        <v>115</v>
      </c>
      <c r="K139" s="66" t="s">
        <v>115</v>
      </c>
      <c r="L139" s="66" t="s">
        <v>115</v>
      </c>
      <c r="M139" s="66" t="s">
        <v>115</v>
      </c>
      <c r="N139" s="66" t="s">
        <v>115</v>
      </c>
      <c r="O139" s="66" t="s">
        <v>115</v>
      </c>
      <c r="P139" s="66" t="s">
        <v>115</v>
      </c>
      <c r="Q139" s="66" t="s">
        <v>115</v>
      </c>
      <c r="R139" s="66" t="s">
        <v>115</v>
      </c>
      <c r="S139" s="66" t="s">
        <v>115</v>
      </c>
      <c r="T139" s="66" t="s">
        <v>115</v>
      </c>
      <c r="U139" s="66" t="s">
        <v>115</v>
      </c>
      <c r="V139" s="66" t="s">
        <v>115</v>
      </c>
      <c r="W139" s="66" t="s">
        <v>115</v>
      </c>
      <c r="X139" s="66" t="s">
        <v>115</v>
      </c>
      <c r="Y139" s="66" t="s">
        <v>115</v>
      </c>
      <c r="Z139" s="66" t="s">
        <v>115</v>
      </c>
      <c r="AA139" s="66" t="s">
        <v>115</v>
      </c>
      <c r="AB139" s="66" t="s">
        <v>115</v>
      </c>
      <c r="AC139" s="66" t="s">
        <v>115</v>
      </c>
      <c r="AD139" s="66" t="s">
        <v>115</v>
      </c>
      <c r="AE139" s="66" t="s">
        <v>115</v>
      </c>
      <c r="AF139" s="66" t="s">
        <v>115</v>
      </c>
      <c r="AG139" s="67">
        <v>309078</v>
      </c>
      <c r="AH139" s="66" t="s">
        <v>116</v>
      </c>
      <c r="AI139" s="66" t="s">
        <v>115</v>
      </c>
      <c r="AJ139" s="66" t="s">
        <v>115</v>
      </c>
      <c r="AK139" s="66" t="s">
        <v>115</v>
      </c>
      <c r="AL139" s="66" t="s">
        <v>115</v>
      </c>
      <c r="AM139" s="66" t="s">
        <v>115</v>
      </c>
      <c r="AN139" s="66" t="s">
        <v>115</v>
      </c>
      <c r="AO139" s="66" t="s">
        <v>115</v>
      </c>
      <c r="AP139" s="66" t="s">
        <v>115</v>
      </c>
      <c r="AQ139" s="66" t="s">
        <v>115</v>
      </c>
      <c r="AR139" s="66" t="s">
        <v>115</v>
      </c>
      <c r="AS139" s="66" t="s">
        <v>115</v>
      </c>
      <c r="AT139" s="66" t="s">
        <v>115</v>
      </c>
      <c r="AU139" s="66" t="s">
        <v>115</v>
      </c>
      <c r="AV139" s="66" t="s">
        <v>115</v>
      </c>
      <c r="AW139" s="71" t="s">
        <v>115</v>
      </c>
      <c r="AX139" s="73" t="s">
        <v>115</v>
      </c>
      <c r="AY139" s="65" t="s">
        <v>115</v>
      </c>
      <c r="AZ139" s="66" t="s">
        <v>115</v>
      </c>
      <c r="BA139" s="66" t="s">
        <v>115</v>
      </c>
      <c r="BB139" s="66" t="s">
        <v>115</v>
      </c>
      <c r="BC139" s="66" t="s">
        <v>115</v>
      </c>
      <c r="BD139" s="66" t="s">
        <v>115</v>
      </c>
      <c r="BE139" s="66" t="s">
        <v>115</v>
      </c>
      <c r="BF139" s="66" t="s">
        <v>115</v>
      </c>
      <c r="BG139" s="66" t="s">
        <v>115</v>
      </c>
      <c r="BH139" s="66" t="s">
        <v>115</v>
      </c>
      <c r="BI139" s="66" t="s">
        <v>115</v>
      </c>
      <c r="BJ139" s="66" t="s">
        <v>115</v>
      </c>
      <c r="BK139" s="66" t="s">
        <v>115</v>
      </c>
      <c r="BL139" s="66" t="s">
        <v>115</v>
      </c>
      <c r="BM139" s="66" t="s">
        <v>115</v>
      </c>
      <c r="BN139" s="67">
        <v>149097</v>
      </c>
      <c r="BO139" s="66" t="s">
        <v>116</v>
      </c>
      <c r="BP139" s="59"/>
      <c r="BQ139" s="59"/>
      <c r="BR139" s="59"/>
      <c r="BS139" s="59"/>
      <c r="BT139" s="59"/>
    </row>
    <row r="140" spans="1:72" x14ac:dyDescent="0.25">
      <c r="A140" s="65" t="s">
        <v>217</v>
      </c>
      <c r="B140" s="66" t="s">
        <v>115</v>
      </c>
      <c r="C140" s="66" t="s">
        <v>115</v>
      </c>
      <c r="D140" s="66" t="s">
        <v>115</v>
      </c>
      <c r="E140" s="66" t="s">
        <v>115</v>
      </c>
      <c r="F140" s="66" t="s">
        <v>115</v>
      </c>
      <c r="G140" s="66" t="s">
        <v>115</v>
      </c>
      <c r="H140" s="66" t="s">
        <v>115</v>
      </c>
      <c r="I140" s="66" t="s">
        <v>115</v>
      </c>
      <c r="J140" s="66" t="s">
        <v>115</v>
      </c>
      <c r="K140" s="66" t="s">
        <v>115</v>
      </c>
      <c r="L140" s="66" t="s">
        <v>115</v>
      </c>
      <c r="M140" s="66" t="s">
        <v>115</v>
      </c>
      <c r="N140" s="66" t="s">
        <v>115</v>
      </c>
      <c r="O140" s="66" t="s">
        <v>115</v>
      </c>
      <c r="P140" s="66" t="s">
        <v>115</v>
      </c>
      <c r="Q140" s="66" t="s">
        <v>115</v>
      </c>
      <c r="R140" s="66" t="s">
        <v>115</v>
      </c>
      <c r="S140" s="66" t="s">
        <v>115</v>
      </c>
      <c r="T140" s="66" t="s">
        <v>115</v>
      </c>
      <c r="U140" s="66" t="s">
        <v>115</v>
      </c>
      <c r="V140" s="66" t="s">
        <v>115</v>
      </c>
      <c r="W140" s="66" t="s">
        <v>115</v>
      </c>
      <c r="X140" s="66" t="s">
        <v>115</v>
      </c>
      <c r="Y140" s="66" t="s">
        <v>115</v>
      </c>
      <c r="Z140" s="66" t="s">
        <v>115</v>
      </c>
      <c r="AA140" s="66" t="s">
        <v>115</v>
      </c>
      <c r="AB140" s="66" t="s">
        <v>115</v>
      </c>
      <c r="AC140" s="66" t="s">
        <v>115</v>
      </c>
      <c r="AD140" s="66" t="s">
        <v>115</v>
      </c>
      <c r="AE140" s="66" t="s">
        <v>115</v>
      </c>
      <c r="AF140" s="66" t="s">
        <v>115</v>
      </c>
      <c r="AG140" s="66" t="s">
        <v>218</v>
      </c>
      <c r="AH140" s="66" t="s">
        <v>116</v>
      </c>
      <c r="AI140" s="66" t="s">
        <v>115</v>
      </c>
      <c r="AJ140" s="66" t="s">
        <v>115</v>
      </c>
      <c r="AK140" s="66" t="s">
        <v>115</v>
      </c>
      <c r="AL140" s="66" t="s">
        <v>115</v>
      </c>
      <c r="AM140" s="66" t="s">
        <v>115</v>
      </c>
      <c r="AN140" s="66" t="s">
        <v>115</v>
      </c>
      <c r="AO140" s="66" t="s">
        <v>115</v>
      </c>
      <c r="AP140" s="66" t="s">
        <v>115</v>
      </c>
      <c r="AQ140" s="66" t="s">
        <v>115</v>
      </c>
      <c r="AR140" s="66" t="s">
        <v>115</v>
      </c>
      <c r="AS140" s="66" t="s">
        <v>115</v>
      </c>
      <c r="AT140" s="66" t="s">
        <v>115</v>
      </c>
      <c r="AU140" s="66" t="s">
        <v>115</v>
      </c>
      <c r="AV140" s="66" t="s">
        <v>115</v>
      </c>
      <c r="AW140" s="66" t="s">
        <v>115</v>
      </c>
      <c r="AX140" s="66" t="s">
        <v>115</v>
      </c>
      <c r="AY140" s="66" t="s">
        <v>115</v>
      </c>
      <c r="AZ140" s="66" t="s">
        <v>115</v>
      </c>
      <c r="BA140" s="66" t="s">
        <v>115</v>
      </c>
      <c r="BB140" s="66" t="s">
        <v>115</v>
      </c>
      <c r="BC140" s="66" t="s">
        <v>115</v>
      </c>
      <c r="BD140" s="66" t="s">
        <v>115</v>
      </c>
      <c r="BE140" s="66" t="s">
        <v>115</v>
      </c>
      <c r="BF140" s="66" t="s">
        <v>115</v>
      </c>
      <c r="BG140" s="66" t="s">
        <v>115</v>
      </c>
      <c r="BH140" s="66" t="s">
        <v>115</v>
      </c>
      <c r="BI140" s="66" t="s">
        <v>115</v>
      </c>
      <c r="BJ140" s="66" t="s">
        <v>115</v>
      </c>
      <c r="BK140" s="66" t="s">
        <v>115</v>
      </c>
      <c r="BL140" s="66" t="s">
        <v>115</v>
      </c>
      <c r="BM140" s="66" t="s">
        <v>115</v>
      </c>
      <c r="BN140" s="66" t="s">
        <v>218</v>
      </c>
      <c r="BO140" s="66" t="s">
        <v>116</v>
      </c>
      <c r="BP140" s="59"/>
      <c r="BQ140" s="59"/>
      <c r="BR140" s="59"/>
      <c r="BS140" s="59"/>
      <c r="BT140" s="59"/>
    </row>
    <row r="141" spans="1:72" x14ac:dyDescent="0.25">
      <c r="A141" s="65" t="s">
        <v>128</v>
      </c>
      <c r="B141" s="66" t="s">
        <v>115</v>
      </c>
      <c r="C141" s="66" t="s">
        <v>115</v>
      </c>
      <c r="D141" s="66" t="s">
        <v>115</v>
      </c>
      <c r="E141" s="66" t="s">
        <v>115</v>
      </c>
      <c r="F141" s="66" t="s">
        <v>115</v>
      </c>
      <c r="G141" s="66" t="s">
        <v>115</v>
      </c>
      <c r="H141" s="66" t="s">
        <v>115</v>
      </c>
      <c r="I141" s="66" t="s">
        <v>115</v>
      </c>
      <c r="J141" s="66" t="s">
        <v>115</v>
      </c>
      <c r="K141" s="66" t="s">
        <v>115</v>
      </c>
      <c r="L141" s="66" t="s">
        <v>115</v>
      </c>
      <c r="M141" s="66" t="s">
        <v>115</v>
      </c>
      <c r="N141" s="66" t="s">
        <v>115</v>
      </c>
      <c r="O141" s="66" t="s">
        <v>115</v>
      </c>
      <c r="P141" s="66" t="s">
        <v>115</v>
      </c>
      <c r="Q141" s="66" t="s">
        <v>115</v>
      </c>
      <c r="R141" s="66" t="s">
        <v>115</v>
      </c>
      <c r="S141" s="66" t="s">
        <v>115</v>
      </c>
      <c r="T141" s="66" t="s">
        <v>115</v>
      </c>
      <c r="U141" s="66" t="s">
        <v>115</v>
      </c>
      <c r="V141" s="66" t="s">
        <v>115</v>
      </c>
      <c r="W141" s="66" t="s">
        <v>115</v>
      </c>
      <c r="X141" s="66" t="s">
        <v>115</v>
      </c>
      <c r="Y141" s="66" t="s">
        <v>115</v>
      </c>
      <c r="Z141" s="66" t="s">
        <v>115</v>
      </c>
      <c r="AA141" s="66" t="s">
        <v>115</v>
      </c>
      <c r="AB141" s="66" t="s">
        <v>115</v>
      </c>
      <c r="AC141" s="66" t="s">
        <v>115</v>
      </c>
      <c r="AD141" s="66" t="s">
        <v>115</v>
      </c>
      <c r="AE141" s="66" t="s">
        <v>115</v>
      </c>
      <c r="AF141" s="66" t="s">
        <v>115</v>
      </c>
      <c r="AG141" s="66" t="s">
        <v>219</v>
      </c>
      <c r="AH141" s="66" t="s">
        <v>116</v>
      </c>
      <c r="AI141" s="66" t="s">
        <v>115</v>
      </c>
      <c r="AJ141" s="66" t="s">
        <v>115</v>
      </c>
      <c r="AK141" s="66" t="s">
        <v>115</v>
      </c>
      <c r="AL141" s="66" t="s">
        <v>115</v>
      </c>
      <c r="AM141" s="66" t="s">
        <v>115</v>
      </c>
      <c r="AN141" s="66" t="s">
        <v>115</v>
      </c>
      <c r="AO141" s="66" t="s">
        <v>115</v>
      </c>
      <c r="AP141" s="66" t="s">
        <v>115</v>
      </c>
      <c r="AQ141" s="66" t="s">
        <v>115</v>
      </c>
      <c r="AR141" s="66" t="s">
        <v>115</v>
      </c>
      <c r="AS141" s="66" t="s">
        <v>115</v>
      </c>
      <c r="AT141" s="66" t="s">
        <v>115</v>
      </c>
      <c r="AU141" s="66" t="s">
        <v>115</v>
      </c>
      <c r="AV141" s="66" t="s">
        <v>115</v>
      </c>
      <c r="AW141" s="71" t="s">
        <v>115</v>
      </c>
      <c r="AX141" s="73" t="s">
        <v>115</v>
      </c>
      <c r="AY141" s="65" t="s">
        <v>115</v>
      </c>
      <c r="AZ141" s="66" t="s">
        <v>115</v>
      </c>
      <c r="BA141" s="66" t="s">
        <v>115</v>
      </c>
      <c r="BB141" s="66" t="s">
        <v>115</v>
      </c>
      <c r="BC141" s="66" t="s">
        <v>115</v>
      </c>
      <c r="BD141" s="66" t="s">
        <v>115</v>
      </c>
      <c r="BE141" s="66" t="s">
        <v>115</v>
      </c>
      <c r="BF141" s="66" t="s">
        <v>115</v>
      </c>
      <c r="BG141" s="66" t="s">
        <v>115</v>
      </c>
      <c r="BH141" s="66" t="s">
        <v>115</v>
      </c>
      <c r="BI141" s="66" t="s">
        <v>115</v>
      </c>
      <c r="BJ141" s="66" t="s">
        <v>115</v>
      </c>
      <c r="BK141" s="66" t="s">
        <v>115</v>
      </c>
      <c r="BL141" s="66" t="s">
        <v>115</v>
      </c>
      <c r="BM141" s="66" t="s">
        <v>115</v>
      </c>
      <c r="BN141" s="66" t="s">
        <v>220</v>
      </c>
      <c r="BO141" s="66" t="s">
        <v>116</v>
      </c>
      <c r="BP141" s="59"/>
      <c r="BQ141" s="59"/>
      <c r="BR141" s="59"/>
      <c r="BS141" s="59"/>
      <c r="BT141" s="59"/>
    </row>
    <row r="142" spans="1:72" x14ac:dyDescent="0.25">
      <c r="A142" s="65" t="s">
        <v>221</v>
      </c>
      <c r="B142" s="66" t="s">
        <v>115</v>
      </c>
      <c r="C142" s="66" t="s">
        <v>115</v>
      </c>
      <c r="D142" s="66" t="s">
        <v>115</v>
      </c>
      <c r="E142" s="66" t="s">
        <v>115</v>
      </c>
      <c r="F142" s="66" t="s">
        <v>115</v>
      </c>
      <c r="G142" s="66" t="s">
        <v>115</v>
      </c>
      <c r="H142" s="66" t="s">
        <v>115</v>
      </c>
      <c r="I142" s="66" t="s">
        <v>115</v>
      </c>
      <c r="J142" s="66" t="s">
        <v>115</v>
      </c>
      <c r="K142" s="66" t="s">
        <v>115</v>
      </c>
      <c r="L142" s="66" t="s">
        <v>115</v>
      </c>
      <c r="M142" s="66" t="s">
        <v>115</v>
      </c>
      <c r="N142" s="66" t="s">
        <v>115</v>
      </c>
      <c r="O142" s="66" t="s">
        <v>115</v>
      </c>
      <c r="P142" s="66" t="s">
        <v>115</v>
      </c>
      <c r="Q142" s="66" t="s">
        <v>115</v>
      </c>
      <c r="R142" s="66" t="s">
        <v>115</v>
      </c>
      <c r="S142" s="66" t="s">
        <v>115</v>
      </c>
      <c r="T142" s="66" t="s">
        <v>115</v>
      </c>
      <c r="U142" s="66" t="s">
        <v>115</v>
      </c>
      <c r="V142" s="66" t="s">
        <v>115</v>
      </c>
      <c r="W142" s="66" t="s">
        <v>115</v>
      </c>
      <c r="X142" s="66" t="s">
        <v>115</v>
      </c>
      <c r="Y142" s="66" t="s">
        <v>115</v>
      </c>
      <c r="Z142" s="66" t="s">
        <v>115</v>
      </c>
      <c r="AA142" s="66" t="s">
        <v>115</v>
      </c>
      <c r="AB142" s="66" t="s">
        <v>115</v>
      </c>
      <c r="AC142" s="66" t="s">
        <v>115</v>
      </c>
      <c r="AD142" s="66" t="s">
        <v>115</v>
      </c>
      <c r="AE142" s="66" t="s">
        <v>115</v>
      </c>
      <c r="AF142" s="66" t="s">
        <v>115</v>
      </c>
      <c r="AG142" s="67">
        <v>12135</v>
      </c>
      <c r="AH142" s="66" t="s">
        <v>116</v>
      </c>
      <c r="AI142" s="66" t="s">
        <v>115</v>
      </c>
      <c r="AJ142" s="66" t="s">
        <v>115</v>
      </c>
      <c r="AK142" s="66" t="s">
        <v>115</v>
      </c>
      <c r="AL142" s="66" t="s">
        <v>115</v>
      </c>
      <c r="AM142" s="66" t="s">
        <v>115</v>
      </c>
      <c r="AN142" s="66" t="s">
        <v>115</v>
      </c>
      <c r="AO142" s="66" t="s">
        <v>115</v>
      </c>
      <c r="AP142" s="66" t="s">
        <v>115</v>
      </c>
      <c r="AQ142" s="66" t="s">
        <v>115</v>
      </c>
      <c r="AR142" s="66" t="s">
        <v>115</v>
      </c>
      <c r="AS142" s="66" t="s">
        <v>115</v>
      </c>
      <c r="AT142" s="66" t="s">
        <v>115</v>
      </c>
      <c r="AU142" s="66" t="s">
        <v>115</v>
      </c>
      <c r="AV142" s="66" t="s">
        <v>115</v>
      </c>
      <c r="AW142" s="66" t="s">
        <v>115</v>
      </c>
      <c r="AX142" s="66" t="s">
        <v>115</v>
      </c>
      <c r="AY142" s="66" t="s">
        <v>115</v>
      </c>
      <c r="AZ142" s="66" t="s">
        <v>115</v>
      </c>
      <c r="BA142" s="66" t="s">
        <v>115</v>
      </c>
      <c r="BB142" s="66" t="s">
        <v>115</v>
      </c>
      <c r="BC142" s="66" t="s">
        <v>115</v>
      </c>
      <c r="BD142" s="66" t="s">
        <v>115</v>
      </c>
      <c r="BE142" s="66" t="s">
        <v>115</v>
      </c>
      <c r="BF142" s="66" t="s">
        <v>115</v>
      </c>
      <c r="BG142" s="66" t="s">
        <v>115</v>
      </c>
      <c r="BH142" s="66" t="s">
        <v>115</v>
      </c>
      <c r="BI142" s="66" t="s">
        <v>115</v>
      </c>
      <c r="BJ142" s="66" t="s">
        <v>115</v>
      </c>
      <c r="BK142" s="66" t="s">
        <v>115</v>
      </c>
      <c r="BL142" s="66" t="s">
        <v>115</v>
      </c>
      <c r="BM142" s="66" t="s">
        <v>115</v>
      </c>
      <c r="BN142" s="67">
        <v>12135</v>
      </c>
      <c r="BO142" s="66" t="s">
        <v>116</v>
      </c>
      <c r="BP142" s="59"/>
      <c r="BQ142" s="59"/>
      <c r="BR142" s="59"/>
      <c r="BS142" s="59"/>
      <c r="BT142" s="59"/>
    </row>
    <row r="143" spans="1:72" x14ac:dyDescent="0.25">
      <c r="A143" s="65" t="s">
        <v>128</v>
      </c>
      <c r="B143" s="66" t="s">
        <v>115</v>
      </c>
      <c r="C143" s="66" t="s">
        <v>115</v>
      </c>
      <c r="D143" s="66" t="s">
        <v>115</v>
      </c>
      <c r="E143" s="66" t="s">
        <v>115</v>
      </c>
      <c r="F143" s="66" t="s">
        <v>115</v>
      </c>
      <c r="G143" s="66" t="s">
        <v>115</v>
      </c>
      <c r="H143" s="66" t="s">
        <v>115</v>
      </c>
      <c r="I143" s="66" t="s">
        <v>115</v>
      </c>
      <c r="J143" s="66" t="s">
        <v>115</v>
      </c>
      <c r="K143" s="66" t="s">
        <v>115</v>
      </c>
      <c r="L143" s="66" t="s">
        <v>115</v>
      </c>
      <c r="M143" s="66" t="s">
        <v>115</v>
      </c>
      <c r="N143" s="66" t="s">
        <v>115</v>
      </c>
      <c r="O143" s="66" t="s">
        <v>115</v>
      </c>
      <c r="P143" s="66" t="s">
        <v>115</v>
      </c>
      <c r="Q143" s="66" t="s">
        <v>115</v>
      </c>
      <c r="R143" s="66" t="s">
        <v>115</v>
      </c>
      <c r="S143" s="66" t="s">
        <v>115</v>
      </c>
      <c r="T143" s="66" t="s">
        <v>115</v>
      </c>
      <c r="U143" s="66" t="s">
        <v>115</v>
      </c>
      <c r="V143" s="66" t="s">
        <v>115</v>
      </c>
      <c r="W143" s="66" t="s">
        <v>115</v>
      </c>
      <c r="X143" s="66" t="s">
        <v>115</v>
      </c>
      <c r="Y143" s="66" t="s">
        <v>115</v>
      </c>
      <c r="Z143" s="66" t="s">
        <v>115</v>
      </c>
      <c r="AA143" s="66" t="s">
        <v>115</v>
      </c>
      <c r="AB143" s="66" t="s">
        <v>115</v>
      </c>
      <c r="AC143" s="66" t="s">
        <v>115</v>
      </c>
      <c r="AD143" s="66" t="s">
        <v>115</v>
      </c>
      <c r="AE143" s="66" t="s">
        <v>115</v>
      </c>
      <c r="AF143" s="66" t="s">
        <v>115</v>
      </c>
      <c r="AG143" s="67">
        <v>126814</v>
      </c>
      <c r="AH143" s="66" t="s">
        <v>116</v>
      </c>
      <c r="AI143" s="66" t="s">
        <v>115</v>
      </c>
      <c r="AJ143" s="66" t="s">
        <v>115</v>
      </c>
      <c r="AK143" s="66" t="s">
        <v>115</v>
      </c>
      <c r="AL143" s="66" t="s">
        <v>115</v>
      </c>
      <c r="AM143" s="66" t="s">
        <v>115</v>
      </c>
      <c r="AN143" s="66" t="s">
        <v>115</v>
      </c>
      <c r="AO143" s="66" t="s">
        <v>115</v>
      </c>
      <c r="AP143" s="66" t="s">
        <v>115</v>
      </c>
      <c r="AQ143" s="66" t="s">
        <v>115</v>
      </c>
      <c r="AR143" s="66" t="s">
        <v>115</v>
      </c>
      <c r="AS143" s="66" t="s">
        <v>115</v>
      </c>
      <c r="AT143" s="66" t="s">
        <v>115</v>
      </c>
      <c r="AU143" s="66" t="s">
        <v>115</v>
      </c>
      <c r="AV143" s="66" t="s">
        <v>115</v>
      </c>
      <c r="AW143" s="71" t="s">
        <v>115</v>
      </c>
      <c r="AX143" s="73" t="s">
        <v>115</v>
      </c>
      <c r="AY143" s="65" t="s">
        <v>115</v>
      </c>
      <c r="AZ143" s="66" t="s">
        <v>115</v>
      </c>
      <c r="BA143" s="66" t="s">
        <v>115</v>
      </c>
      <c r="BB143" s="66" t="s">
        <v>115</v>
      </c>
      <c r="BC143" s="66" t="s">
        <v>115</v>
      </c>
      <c r="BD143" s="66" t="s">
        <v>115</v>
      </c>
      <c r="BE143" s="66" t="s">
        <v>115</v>
      </c>
      <c r="BF143" s="66" t="s">
        <v>115</v>
      </c>
      <c r="BG143" s="66" t="s">
        <v>115</v>
      </c>
      <c r="BH143" s="66" t="s">
        <v>115</v>
      </c>
      <c r="BI143" s="66" t="s">
        <v>115</v>
      </c>
      <c r="BJ143" s="66" t="s">
        <v>115</v>
      </c>
      <c r="BK143" s="66" t="s">
        <v>115</v>
      </c>
      <c r="BL143" s="66" t="s">
        <v>115</v>
      </c>
      <c r="BM143" s="66" t="s">
        <v>115</v>
      </c>
      <c r="BN143" s="67">
        <v>61174</v>
      </c>
      <c r="BO143" s="66" t="s">
        <v>116</v>
      </c>
      <c r="BP143" s="59"/>
      <c r="BQ143" s="59"/>
      <c r="BR143" s="59"/>
      <c r="BS143" s="59"/>
      <c r="BT143" s="59"/>
    </row>
    <row r="144" spans="1:72" x14ac:dyDescent="0.25">
      <c r="A144" s="65" t="s">
        <v>222</v>
      </c>
      <c r="B144" s="66" t="s">
        <v>115</v>
      </c>
      <c r="C144" s="66" t="s">
        <v>115</v>
      </c>
      <c r="D144" s="66" t="s">
        <v>115</v>
      </c>
      <c r="E144" s="66" t="s">
        <v>115</v>
      </c>
      <c r="F144" s="66" t="s">
        <v>115</v>
      </c>
      <c r="G144" s="66" t="s">
        <v>115</v>
      </c>
      <c r="H144" s="66" t="s">
        <v>115</v>
      </c>
      <c r="I144" s="66" t="s">
        <v>115</v>
      </c>
      <c r="J144" s="66" t="s">
        <v>115</v>
      </c>
      <c r="K144" s="66" t="s">
        <v>115</v>
      </c>
      <c r="L144" s="66" t="s">
        <v>115</v>
      </c>
      <c r="M144" s="66" t="s">
        <v>115</v>
      </c>
      <c r="N144" s="66" t="s">
        <v>115</v>
      </c>
      <c r="O144" s="66" t="s">
        <v>115</v>
      </c>
      <c r="P144" s="66" t="s">
        <v>115</v>
      </c>
      <c r="Q144" s="66" t="s">
        <v>115</v>
      </c>
      <c r="R144" s="66" t="s">
        <v>115</v>
      </c>
      <c r="S144" s="66" t="s">
        <v>115</v>
      </c>
      <c r="T144" s="66" t="s">
        <v>115</v>
      </c>
      <c r="U144" s="66" t="s">
        <v>115</v>
      </c>
      <c r="V144" s="66" t="s">
        <v>115</v>
      </c>
      <c r="W144" s="66" t="s">
        <v>115</v>
      </c>
      <c r="X144" s="66" t="s">
        <v>115</v>
      </c>
      <c r="Y144" s="66" t="s">
        <v>115</v>
      </c>
      <c r="Z144" s="66" t="s">
        <v>115</v>
      </c>
      <c r="AA144" s="66" t="s">
        <v>115</v>
      </c>
      <c r="AB144" s="66" t="s">
        <v>115</v>
      </c>
      <c r="AC144" s="66" t="s">
        <v>115</v>
      </c>
      <c r="AD144" s="66" t="s">
        <v>115</v>
      </c>
      <c r="AE144" s="66" t="s">
        <v>115</v>
      </c>
      <c r="AF144" s="66" t="s">
        <v>115</v>
      </c>
      <c r="AG144" s="67">
        <v>6596</v>
      </c>
      <c r="AH144" s="66" t="s">
        <v>116</v>
      </c>
      <c r="AI144" s="66" t="s">
        <v>115</v>
      </c>
      <c r="AJ144" s="66" t="s">
        <v>115</v>
      </c>
      <c r="AK144" s="66" t="s">
        <v>115</v>
      </c>
      <c r="AL144" s="66" t="s">
        <v>115</v>
      </c>
      <c r="AM144" s="66" t="s">
        <v>115</v>
      </c>
      <c r="AN144" s="66" t="s">
        <v>115</v>
      </c>
      <c r="AO144" s="66" t="s">
        <v>115</v>
      </c>
      <c r="AP144" s="66" t="s">
        <v>115</v>
      </c>
      <c r="AQ144" s="66" t="s">
        <v>115</v>
      </c>
      <c r="AR144" s="66" t="s">
        <v>115</v>
      </c>
      <c r="AS144" s="66" t="s">
        <v>115</v>
      </c>
      <c r="AT144" s="66" t="s">
        <v>115</v>
      </c>
      <c r="AU144" s="66" t="s">
        <v>115</v>
      </c>
      <c r="AV144" s="66" t="s">
        <v>115</v>
      </c>
      <c r="AW144" s="66" t="s">
        <v>115</v>
      </c>
      <c r="AX144" s="66" t="s">
        <v>115</v>
      </c>
      <c r="AY144" s="66" t="s">
        <v>115</v>
      </c>
      <c r="AZ144" s="66" t="s">
        <v>115</v>
      </c>
      <c r="BA144" s="66" t="s">
        <v>115</v>
      </c>
      <c r="BB144" s="66" t="s">
        <v>115</v>
      </c>
      <c r="BC144" s="66" t="s">
        <v>115</v>
      </c>
      <c r="BD144" s="66" t="s">
        <v>115</v>
      </c>
      <c r="BE144" s="66" t="s">
        <v>115</v>
      </c>
      <c r="BF144" s="66" t="s">
        <v>115</v>
      </c>
      <c r="BG144" s="66" t="s">
        <v>115</v>
      </c>
      <c r="BH144" s="66" t="s">
        <v>115</v>
      </c>
      <c r="BI144" s="66" t="s">
        <v>115</v>
      </c>
      <c r="BJ144" s="66" t="s">
        <v>115</v>
      </c>
      <c r="BK144" s="66" t="s">
        <v>115</v>
      </c>
      <c r="BL144" s="66" t="s">
        <v>115</v>
      </c>
      <c r="BM144" s="66" t="s">
        <v>115</v>
      </c>
      <c r="BN144" s="67">
        <v>6596</v>
      </c>
      <c r="BO144" s="66" t="s">
        <v>116</v>
      </c>
      <c r="BP144" s="59"/>
      <c r="BQ144" s="59"/>
      <c r="BR144" s="59"/>
      <c r="BS144" s="59"/>
      <c r="BT144" s="59"/>
    </row>
    <row r="145" spans="1:72" x14ac:dyDescent="0.25">
      <c r="A145" s="65" t="s">
        <v>128</v>
      </c>
      <c r="B145" s="66" t="s">
        <v>115</v>
      </c>
      <c r="C145" s="66" t="s">
        <v>115</v>
      </c>
      <c r="D145" s="66" t="s">
        <v>115</v>
      </c>
      <c r="E145" s="66" t="s">
        <v>115</v>
      </c>
      <c r="F145" s="66" t="s">
        <v>115</v>
      </c>
      <c r="G145" s="66" t="s">
        <v>115</v>
      </c>
      <c r="H145" s="66" t="s">
        <v>115</v>
      </c>
      <c r="I145" s="66" t="s">
        <v>115</v>
      </c>
      <c r="J145" s="66" t="s">
        <v>115</v>
      </c>
      <c r="K145" s="66" t="s">
        <v>115</v>
      </c>
      <c r="L145" s="66" t="s">
        <v>115</v>
      </c>
      <c r="M145" s="66" t="s">
        <v>115</v>
      </c>
      <c r="N145" s="66" t="s">
        <v>115</v>
      </c>
      <c r="O145" s="66" t="s">
        <v>115</v>
      </c>
      <c r="P145" s="66" t="s">
        <v>115</v>
      </c>
      <c r="Q145" s="66" t="s">
        <v>115</v>
      </c>
      <c r="R145" s="66" t="s">
        <v>115</v>
      </c>
      <c r="S145" s="66" t="s">
        <v>115</v>
      </c>
      <c r="T145" s="66" t="s">
        <v>115</v>
      </c>
      <c r="U145" s="66" t="s">
        <v>115</v>
      </c>
      <c r="V145" s="66" t="s">
        <v>115</v>
      </c>
      <c r="W145" s="66" t="s">
        <v>115</v>
      </c>
      <c r="X145" s="66" t="s">
        <v>115</v>
      </c>
      <c r="Y145" s="66" t="s">
        <v>115</v>
      </c>
      <c r="Z145" s="66" t="s">
        <v>115</v>
      </c>
      <c r="AA145" s="66" t="s">
        <v>115</v>
      </c>
      <c r="AB145" s="66" t="s">
        <v>115</v>
      </c>
      <c r="AC145" s="66" t="s">
        <v>115</v>
      </c>
      <c r="AD145" s="66" t="s">
        <v>115</v>
      </c>
      <c r="AE145" s="66" t="s">
        <v>115</v>
      </c>
      <c r="AF145" s="66" t="s">
        <v>115</v>
      </c>
      <c r="AG145" s="67">
        <v>20077</v>
      </c>
      <c r="AH145" s="66" t="s">
        <v>116</v>
      </c>
      <c r="AI145" s="66" t="s">
        <v>115</v>
      </c>
      <c r="AJ145" s="66" t="s">
        <v>115</v>
      </c>
      <c r="AK145" s="66" t="s">
        <v>115</v>
      </c>
      <c r="AL145" s="66" t="s">
        <v>115</v>
      </c>
      <c r="AM145" s="66" t="s">
        <v>115</v>
      </c>
      <c r="AN145" s="66" t="s">
        <v>115</v>
      </c>
      <c r="AO145" s="66" t="s">
        <v>115</v>
      </c>
      <c r="AP145" s="66" t="s">
        <v>115</v>
      </c>
      <c r="AQ145" s="66" t="s">
        <v>115</v>
      </c>
      <c r="AR145" s="66" t="s">
        <v>115</v>
      </c>
      <c r="AS145" s="66" t="s">
        <v>115</v>
      </c>
      <c r="AT145" s="66" t="s">
        <v>115</v>
      </c>
      <c r="AU145" s="66" t="s">
        <v>115</v>
      </c>
      <c r="AV145" s="66" t="s">
        <v>115</v>
      </c>
      <c r="AW145" s="71" t="s">
        <v>115</v>
      </c>
      <c r="AX145" s="73" t="s">
        <v>115</v>
      </c>
      <c r="AY145" s="65" t="s">
        <v>115</v>
      </c>
      <c r="AZ145" s="66" t="s">
        <v>115</v>
      </c>
      <c r="BA145" s="66" t="s">
        <v>115</v>
      </c>
      <c r="BB145" s="66" t="s">
        <v>115</v>
      </c>
      <c r="BC145" s="66" t="s">
        <v>115</v>
      </c>
      <c r="BD145" s="66" t="s">
        <v>115</v>
      </c>
      <c r="BE145" s="66" t="s">
        <v>115</v>
      </c>
      <c r="BF145" s="66" t="s">
        <v>115</v>
      </c>
      <c r="BG145" s="66" t="s">
        <v>115</v>
      </c>
      <c r="BH145" s="66" t="s">
        <v>115</v>
      </c>
      <c r="BI145" s="66" t="s">
        <v>115</v>
      </c>
      <c r="BJ145" s="66" t="s">
        <v>115</v>
      </c>
      <c r="BK145" s="66" t="s">
        <v>115</v>
      </c>
      <c r="BL145" s="66" t="s">
        <v>115</v>
      </c>
      <c r="BM145" s="66" t="s">
        <v>115</v>
      </c>
      <c r="BN145" s="67">
        <v>9685</v>
      </c>
      <c r="BO145" s="66" t="s">
        <v>116</v>
      </c>
      <c r="BP145" s="59"/>
      <c r="BQ145" s="59"/>
      <c r="BR145" s="59"/>
      <c r="BS145" s="59"/>
      <c r="BT145" s="59"/>
    </row>
    <row r="146" spans="1:72" x14ac:dyDescent="0.25">
      <c r="A146" s="65" t="s">
        <v>223</v>
      </c>
      <c r="B146" s="66" t="s">
        <v>115</v>
      </c>
      <c r="C146" s="66" t="s">
        <v>115</v>
      </c>
      <c r="D146" s="66" t="s">
        <v>115</v>
      </c>
      <c r="E146" s="66" t="s">
        <v>115</v>
      </c>
      <c r="F146" s="66" t="s">
        <v>115</v>
      </c>
      <c r="G146" s="66" t="s">
        <v>115</v>
      </c>
      <c r="H146" s="66" t="s">
        <v>115</v>
      </c>
      <c r="I146" s="66" t="s">
        <v>115</v>
      </c>
      <c r="J146" s="66" t="s">
        <v>115</v>
      </c>
      <c r="K146" s="66" t="s">
        <v>115</v>
      </c>
      <c r="L146" s="66" t="s">
        <v>115</v>
      </c>
      <c r="M146" s="66" t="s">
        <v>115</v>
      </c>
      <c r="N146" s="66" t="s">
        <v>115</v>
      </c>
      <c r="O146" s="66" t="s">
        <v>115</v>
      </c>
      <c r="P146" s="66" t="s">
        <v>115</v>
      </c>
      <c r="Q146" s="66" t="s">
        <v>115</v>
      </c>
      <c r="R146" s="66" t="s">
        <v>115</v>
      </c>
      <c r="S146" s="66" t="s">
        <v>115</v>
      </c>
      <c r="T146" s="66" t="s">
        <v>115</v>
      </c>
      <c r="U146" s="66" t="s">
        <v>115</v>
      </c>
      <c r="V146" s="66" t="s">
        <v>115</v>
      </c>
      <c r="W146" s="66" t="s">
        <v>115</v>
      </c>
      <c r="X146" s="66" t="s">
        <v>115</v>
      </c>
      <c r="Y146" s="66" t="s">
        <v>115</v>
      </c>
      <c r="Z146" s="66" t="s">
        <v>115</v>
      </c>
      <c r="AA146" s="66" t="s">
        <v>115</v>
      </c>
      <c r="AB146" s="66" t="s">
        <v>115</v>
      </c>
      <c r="AC146" s="66" t="s">
        <v>115</v>
      </c>
      <c r="AD146" s="66" t="s">
        <v>115</v>
      </c>
      <c r="AE146" s="66" t="s">
        <v>115</v>
      </c>
      <c r="AF146" s="66" t="s">
        <v>115</v>
      </c>
      <c r="AG146" s="67">
        <v>22525</v>
      </c>
      <c r="AH146" s="66" t="s">
        <v>116</v>
      </c>
      <c r="AI146" s="66" t="s">
        <v>115</v>
      </c>
      <c r="AJ146" s="66" t="s">
        <v>115</v>
      </c>
      <c r="AK146" s="66" t="s">
        <v>115</v>
      </c>
      <c r="AL146" s="66" t="s">
        <v>115</v>
      </c>
      <c r="AM146" s="66" t="s">
        <v>115</v>
      </c>
      <c r="AN146" s="66" t="s">
        <v>115</v>
      </c>
      <c r="AO146" s="66" t="s">
        <v>115</v>
      </c>
      <c r="AP146" s="66" t="s">
        <v>115</v>
      </c>
      <c r="AQ146" s="66" t="s">
        <v>115</v>
      </c>
      <c r="AR146" s="66" t="s">
        <v>115</v>
      </c>
      <c r="AS146" s="66" t="s">
        <v>115</v>
      </c>
      <c r="AT146" s="66" t="s">
        <v>115</v>
      </c>
      <c r="AU146" s="66" t="s">
        <v>115</v>
      </c>
      <c r="AV146" s="66" t="s">
        <v>115</v>
      </c>
      <c r="AW146" s="66" t="s">
        <v>115</v>
      </c>
      <c r="AX146" s="66" t="s">
        <v>115</v>
      </c>
      <c r="AY146" s="66" t="s">
        <v>115</v>
      </c>
      <c r="AZ146" s="66" t="s">
        <v>115</v>
      </c>
      <c r="BA146" s="66" t="s">
        <v>115</v>
      </c>
      <c r="BB146" s="66" t="s">
        <v>115</v>
      </c>
      <c r="BC146" s="66" t="s">
        <v>115</v>
      </c>
      <c r="BD146" s="66" t="s">
        <v>115</v>
      </c>
      <c r="BE146" s="66" t="s">
        <v>115</v>
      </c>
      <c r="BF146" s="66" t="s">
        <v>115</v>
      </c>
      <c r="BG146" s="66" t="s">
        <v>115</v>
      </c>
      <c r="BH146" s="66" t="s">
        <v>115</v>
      </c>
      <c r="BI146" s="66" t="s">
        <v>115</v>
      </c>
      <c r="BJ146" s="66" t="s">
        <v>115</v>
      </c>
      <c r="BK146" s="66" t="s">
        <v>115</v>
      </c>
      <c r="BL146" s="66" t="s">
        <v>115</v>
      </c>
      <c r="BM146" s="66" t="s">
        <v>115</v>
      </c>
      <c r="BN146" s="67">
        <v>22525</v>
      </c>
      <c r="BO146" s="66" t="s">
        <v>116</v>
      </c>
      <c r="BP146" s="59"/>
      <c r="BQ146" s="59"/>
      <c r="BR146" s="59"/>
      <c r="BS146" s="59"/>
      <c r="BT146" s="59"/>
    </row>
    <row r="147" spans="1:72" x14ac:dyDescent="0.25">
      <c r="A147" s="65" t="s">
        <v>128</v>
      </c>
      <c r="B147" s="66" t="s">
        <v>115</v>
      </c>
      <c r="C147" s="66" t="s">
        <v>115</v>
      </c>
      <c r="D147" s="66" t="s">
        <v>115</v>
      </c>
      <c r="E147" s="66" t="s">
        <v>115</v>
      </c>
      <c r="F147" s="66" t="s">
        <v>115</v>
      </c>
      <c r="G147" s="66" t="s">
        <v>115</v>
      </c>
      <c r="H147" s="66" t="s">
        <v>115</v>
      </c>
      <c r="I147" s="66" t="s">
        <v>115</v>
      </c>
      <c r="J147" s="66" t="s">
        <v>115</v>
      </c>
      <c r="K147" s="66" t="s">
        <v>115</v>
      </c>
      <c r="L147" s="66" t="s">
        <v>115</v>
      </c>
      <c r="M147" s="66" t="s">
        <v>115</v>
      </c>
      <c r="N147" s="66" t="s">
        <v>115</v>
      </c>
      <c r="O147" s="66" t="s">
        <v>115</v>
      </c>
      <c r="P147" s="66" t="s">
        <v>115</v>
      </c>
      <c r="Q147" s="66" t="s">
        <v>115</v>
      </c>
      <c r="R147" s="66" t="s">
        <v>115</v>
      </c>
      <c r="S147" s="66" t="s">
        <v>115</v>
      </c>
      <c r="T147" s="66" t="s">
        <v>115</v>
      </c>
      <c r="U147" s="66" t="s">
        <v>115</v>
      </c>
      <c r="V147" s="66" t="s">
        <v>115</v>
      </c>
      <c r="W147" s="66" t="s">
        <v>115</v>
      </c>
      <c r="X147" s="66" t="s">
        <v>115</v>
      </c>
      <c r="Y147" s="66" t="s">
        <v>115</v>
      </c>
      <c r="Z147" s="66" t="s">
        <v>115</v>
      </c>
      <c r="AA147" s="66" t="s">
        <v>115</v>
      </c>
      <c r="AB147" s="66" t="s">
        <v>115</v>
      </c>
      <c r="AC147" s="66" t="s">
        <v>115</v>
      </c>
      <c r="AD147" s="66" t="s">
        <v>115</v>
      </c>
      <c r="AE147" s="66" t="s">
        <v>115</v>
      </c>
      <c r="AF147" s="66" t="s">
        <v>115</v>
      </c>
      <c r="AG147" s="67">
        <v>77308</v>
      </c>
      <c r="AH147" s="66" t="s">
        <v>116</v>
      </c>
      <c r="AI147" s="66" t="s">
        <v>115</v>
      </c>
      <c r="AJ147" s="66" t="s">
        <v>115</v>
      </c>
      <c r="AK147" s="66" t="s">
        <v>115</v>
      </c>
      <c r="AL147" s="66" t="s">
        <v>115</v>
      </c>
      <c r="AM147" s="66" t="s">
        <v>115</v>
      </c>
      <c r="AN147" s="66" t="s">
        <v>115</v>
      </c>
      <c r="AO147" s="66" t="s">
        <v>115</v>
      </c>
      <c r="AP147" s="66" t="s">
        <v>115</v>
      </c>
      <c r="AQ147" s="66" t="s">
        <v>115</v>
      </c>
      <c r="AR147" s="66" t="s">
        <v>115</v>
      </c>
      <c r="AS147" s="66" t="s">
        <v>115</v>
      </c>
      <c r="AT147" s="66" t="s">
        <v>115</v>
      </c>
      <c r="AU147" s="66" t="s">
        <v>115</v>
      </c>
      <c r="AV147" s="66" t="s">
        <v>115</v>
      </c>
      <c r="AW147" s="71" t="s">
        <v>115</v>
      </c>
      <c r="AX147" s="73" t="s">
        <v>115</v>
      </c>
      <c r="AY147" s="65" t="s">
        <v>115</v>
      </c>
      <c r="AZ147" s="66" t="s">
        <v>115</v>
      </c>
      <c r="BA147" s="66" t="s">
        <v>115</v>
      </c>
      <c r="BB147" s="66" t="s">
        <v>115</v>
      </c>
      <c r="BC147" s="66" t="s">
        <v>115</v>
      </c>
      <c r="BD147" s="66" t="s">
        <v>115</v>
      </c>
      <c r="BE147" s="66" t="s">
        <v>115</v>
      </c>
      <c r="BF147" s="66" t="s">
        <v>115</v>
      </c>
      <c r="BG147" s="66" t="s">
        <v>115</v>
      </c>
      <c r="BH147" s="66" t="s">
        <v>115</v>
      </c>
      <c r="BI147" s="66" t="s">
        <v>115</v>
      </c>
      <c r="BJ147" s="66" t="s">
        <v>115</v>
      </c>
      <c r="BK147" s="66" t="s">
        <v>115</v>
      </c>
      <c r="BL147" s="66" t="s">
        <v>115</v>
      </c>
      <c r="BM147" s="66" t="s">
        <v>115</v>
      </c>
      <c r="BN147" s="67">
        <v>37293</v>
      </c>
      <c r="BO147" s="66" t="s">
        <v>116</v>
      </c>
      <c r="BP147" s="59"/>
      <c r="BQ147" s="59"/>
      <c r="BR147" s="59"/>
      <c r="BS147" s="59"/>
      <c r="BT147" s="59"/>
    </row>
    <row r="148" spans="1:72" x14ac:dyDescent="0.25">
      <c r="A148" s="65" t="s">
        <v>224</v>
      </c>
      <c r="B148" s="66" t="s">
        <v>115</v>
      </c>
      <c r="C148" s="66" t="s">
        <v>115</v>
      </c>
      <c r="D148" s="66" t="s">
        <v>115</v>
      </c>
      <c r="E148" s="66" t="s">
        <v>115</v>
      </c>
      <c r="F148" s="66" t="s">
        <v>115</v>
      </c>
      <c r="G148" s="66" t="s">
        <v>115</v>
      </c>
      <c r="H148" s="66" t="s">
        <v>115</v>
      </c>
      <c r="I148" s="66" t="s">
        <v>115</v>
      </c>
      <c r="J148" s="66" t="s">
        <v>115</v>
      </c>
      <c r="K148" s="66" t="s">
        <v>115</v>
      </c>
      <c r="L148" s="66" t="s">
        <v>115</v>
      </c>
      <c r="M148" s="66" t="s">
        <v>115</v>
      </c>
      <c r="N148" s="66" t="s">
        <v>115</v>
      </c>
      <c r="O148" s="66" t="s">
        <v>115</v>
      </c>
      <c r="P148" s="66" t="s">
        <v>115</v>
      </c>
      <c r="Q148" s="66" t="s">
        <v>115</v>
      </c>
      <c r="R148" s="66" t="s">
        <v>115</v>
      </c>
      <c r="S148" s="66" t="s">
        <v>115</v>
      </c>
      <c r="T148" s="66" t="s">
        <v>115</v>
      </c>
      <c r="U148" s="66" t="s">
        <v>115</v>
      </c>
      <c r="V148" s="66" t="s">
        <v>115</v>
      </c>
      <c r="W148" s="66" t="s">
        <v>115</v>
      </c>
      <c r="X148" s="66" t="s">
        <v>115</v>
      </c>
      <c r="Y148" s="66" t="s">
        <v>115</v>
      </c>
      <c r="Z148" s="66" t="s">
        <v>115</v>
      </c>
      <c r="AA148" s="66" t="s">
        <v>115</v>
      </c>
      <c r="AB148" s="66" t="s">
        <v>115</v>
      </c>
      <c r="AC148" s="66" t="s">
        <v>115</v>
      </c>
      <c r="AD148" s="66" t="s">
        <v>115</v>
      </c>
      <c r="AE148" s="66" t="s">
        <v>115</v>
      </c>
      <c r="AF148" s="66" t="s">
        <v>115</v>
      </c>
      <c r="AG148" s="66" t="s">
        <v>225</v>
      </c>
      <c r="AH148" s="66" t="s">
        <v>116</v>
      </c>
      <c r="AI148" s="66" t="s">
        <v>115</v>
      </c>
      <c r="AJ148" s="66" t="s">
        <v>115</v>
      </c>
      <c r="AK148" s="66" t="s">
        <v>115</v>
      </c>
      <c r="AL148" s="66" t="s">
        <v>115</v>
      </c>
      <c r="AM148" s="66" t="s">
        <v>115</v>
      </c>
      <c r="AN148" s="66" t="s">
        <v>115</v>
      </c>
      <c r="AO148" s="66" t="s">
        <v>115</v>
      </c>
      <c r="AP148" s="66" t="s">
        <v>115</v>
      </c>
      <c r="AQ148" s="66" t="s">
        <v>115</v>
      </c>
      <c r="AR148" s="66" t="s">
        <v>115</v>
      </c>
      <c r="AS148" s="66" t="s">
        <v>115</v>
      </c>
      <c r="AT148" s="66" t="s">
        <v>115</v>
      </c>
      <c r="AU148" s="66" t="s">
        <v>115</v>
      </c>
      <c r="AV148" s="66" t="s">
        <v>115</v>
      </c>
      <c r="AW148" s="66" t="s">
        <v>115</v>
      </c>
      <c r="AX148" s="66" t="s">
        <v>115</v>
      </c>
      <c r="AY148" s="66" t="s">
        <v>115</v>
      </c>
      <c r="AZ148" s="66" t="s">
        <v>115</v>
      </c>
      <c r="BA148" s="66" t="s">
        <v>115</v>
      </c>
      <c r="BB148" s="66" t="s">
        <v>115</v>
      </c>
      <c r="BC148" s="66" t="s">
        <v>115</v>
      </c>
      <c r="BD148" s="66" t="s">
        <v>115</v>
      </c>
      <c r="BE148" s="66" t="s">
        <v>115</v>
      </c>
      <c r="BF148" s="66" t="s">
        <v>115</v>
      </c>
      <c r="BG148" s="66" t="s">
        <v>115</v>
      </c>
      <c r="BH148" s="66" t="s">
        <v>115</v>
      </c>
      <c r="BI148" s="66" t="s">
        <v>115</v>
      </c>
      <c r="BJ148" s="66" t="s">
        <v>115</v>
      </c>
      <c r="BK148" s="66" t="s">
        <v>115</v>
      </c>
      <c r="BL148" s="66" t="s">
        <v>115</v>
      </c>
      <c r="BM148" s="66" t="s">
        <v>115</v>
      </c>
      <c r="BN148" s="66" t="s">
        <v>225</v>
      </c>
      <c r="BO148" s="66" t="s">
        <v>116</v>
      </c>
      <c r="BP148" s="59"/>
      <c r="BQ148" s="59"/>
      <c r="BR148" s="59"/>
      <c r="BS148" s="59"/>
      <c r="BT148" s="59"/>
    </row>
    <row r="149" spans="1:72" x14ac:dyDescent="0.25">
      <c r="A149" s="65" t="s">
        <v>128</v>
      </c>
      <c r="B149" s="66" t="s">
        <v>115</v>
      </c>
      <c r="C149" s="66" t="s">
        <v>115</v>
      </c>
      <c r="D149" s="66" t="s">
        <v>115</v>
      </c>
      <c r="E149" s="66" t="s">
        <v>115</v>
      </c>
      <c r="F149" s="66" t="s">
        <v>115</v>
      </c>
      <c r="G149" s="66" t="s">
        <v>115</v>
      </c>
      <c r="H149" s="66" t="s">
        <v>115</v>
      </c>
      <c r="I149" s="66" t="s">
        <v>115</v>
      </c>
      <c r="J149" s="66" t="s">
        <v>115</v>
      </c>
      <c r="K149" s="66" t="s">
        <v>115</v>
      </c>
      <c r="L149" s="66" t="s">
        <v>115</v>
      </c>
      <c r="M149" s="66" t="s">
        <v>115</v>
      </c>
      <c r="N149" s="66" t="s">
        <v>115</v>
      </c>
      <c r="O149" s="66" t="s">
        <v>115</v>
      </c>
      <c r="P149" s="66" t="s">
        <v>115</v>
      </c>
      <c r="Q149" s="66" t="s">
        <v>115</v>
      </c>
      <c r="R149" s="66" t="s">
        <v>115</v>
      </c>
      <c r="S149" s="66" t="s">
        <v>115</v>
      </c>
      <c r="T149" s="66" t="s">
        <v>115</v>
      </c>
      <c r="U149" s="66" t="s">
        <v>115</v>
      </c>
      <c r="V149" s="66" t="s">
        <v>115</v>
      </c>
      <c r="W149" s="66" t="s">
        <v>115</v>
      </c>
      <c r="X149" s="66" t="s">
        <v>115</v>
      </c>
      <c r="Y149" s="66" t="s">
        <v>115</v>
      </c>
      <c r="Z149" s="66" t="s">
        <v>115</v>
      </c>
      <c r="AA149" s="66" t="s">
        <v>115</v>
      </c>
      <c r="AB149" s="66" t="s">
        <v>115</v>
      </c>
      <c r="AC149" s="66" t="s">
        <v>115</v>
      </c>
      <c r="AD149" s="66" t="s">
        <v>115</v>
      </c>
      <c r="AE149" s="66" t="s">
        <v>115</v>
      </c>
      <c r="AF149" s="66" t="s">
        <v>115</v>
      </c>
      <c r="AG149" s="66" t="s">
        <v>226</v>
      </c>
      <c r="AH149" s="66" t="s">
        <v>116</v>
      </c>
      <c r="AI149" s="66" t="s">
        <v>115</v>
      </c>
      <c r="AJ149" s="66" t="s">
        <v>115</v>
      </c>
      <c r="AK149" s="66" t="s">
        <v>115</v>
      </c>
      <c r="AL149" s="66" t="s">
        <v>115</v>
      </c>
      <c r="AM149" s="66" t="s">
        <v>115</v>
      </c>
      <c r="AN149" s="66" t="s">
        <v>115</v>
      </c>
      <c r="AO149" s="66" t="s">
        <v>115</v>
      </c>
      <c r="AP149" s="66" t="s">
        <v>115</v>
      </c>
      <c r="AQ149" s="66" t="s">
        <v>115</v>
      </c>
      <c r="AR149" s="66" t="s">
        <v>115</v>
      </c>
      <c r="AS149" s="66" t="s">
        <v>115</v>
      </c>
      <c r="AT149" s="66" t="s">
        <v>115</v>
      </c>
      <c r="AU149" s="66" t="s">
        <v>115</v>
      </c>
      <c r="AV149" s="66" t="s">
        <v>115</v>
      </c>
      <c r="AW149" s="71" t="s">
        <v>115</v>
      </c>
      <c r="AX149" s="73" t="s">
        <v>115</v>
      </c>
      <c r="AY149" s="65" t="s">
        <v>115</v>
      </c>
      <c r="AZ149" s="66" t="s">
        <v>115</v>
      </c>
      <c r="BA149" s="66" t="s">
        <v>115</v>
      </c>
      <c r="BB149" s="66" t="s">
        <v>115</v>
      </c>
      <c r="BC149" s="66" t="s">
        <v>115</v>
      </c>
      <c r="BD149" s="66" t="s">
        <v>115</v>
      </c>
      <c r="BE149" s="66" t="s">
        <v>115</v>
      </c>
      <c r="BF149" s="66" t="s">
        <v>115</v>
      </c>
      <c r="BG149" s="66" t="s">
        <v>115</v>
      </c>
      <c r="BH149" s="66" t="s">
        <v>115</v>
      </c>
      <c r="BI149" s="66" t="s">
        <v>115</v>
      </c>
      <c r="BJ149" s="66" t="s">
        <v>115</v>
      </c>
      <c r="BK149" s="66" t="s">
        <v>115</v>
      </c>
      <c r="BL149" s="66" t="s">
        <v>115</v>
      </c>
      <c r="BM149" s="66" t="s">
        <v>115</v>
      </c>
      <c r="BN149" s="66" t="s">
        <v>227</v>
      </c>
      <c r="BO149" s="66" t="s">
        <v>116</v>
      </c>
      <c r="BP149" s="59"/>
      <c r="BQ149" s="59"/>
      <c r="BR149" s="59"/>
      <c r="BS149" s="59"/>
      <c r="BT149" s="59"/>
    </row>
    <row r="150" spans="1:72" x14ac:dyDescent="0.25">
      <c r="A150" s="65" t="s">
        <v>228</v>
      </c>
      <c r="B150" s="66" t="s">
        <v>115</v>
      </c>
      <c r="C150" s="66" t="s">
        <v>115</v>
      </c>
      <c r="D150" s="66" t="s">
        <v>115</v>
      </c>
      <c r="E150" s="66" t="s">
        <v>115</v>
      </c>
      <c r="F150" s="66" t="s">
        <v>115</v>
      </c>
      <c r="G150" s="66" t="s">
        <v>115</v>
      </c>
      <c r="H150" s="66" t="s">
        <v>115</v>
      </c>
      <c r="I150" s="66" t="s">
        <v>115</v>
      </c>
      <c r="J150" s="66" t="s">
        <v>115</v>
      </c>
      <c r="K150" s="66" t="s">
        <v>115</v>
      </c>
      <c r="L150" s="66" t="s">
        <v>115</v>
      </c>
      <c r="M150" s="66" t="s">
        <v>115</v>
      </c>
      <c r="N150" s="66" t="s">
        <v>115</v>
      </c>
      <c r="O150" s="66" t="s">
        <v>115</v>
      </c>
      <c r="P150" s="66" t="s">
        <v>115</v>
      </c>
      <c r="Q150" s="66" t="s">
        <v>115</v>
      </c>
      <c r="R150" s="66" t="s">
        <v>115</v>
      </c>
      <c r="S150" s="66" t="s">
        <v>115</v>
      </c>
      <c r="T150" s="66" t="s">
        <v>115</v>
      </c>
      <c r="U150" s="66" t="s">
        <v>115</v>
      </c>
      <c r="V150" s="66" t="s">
        <v>115</v>
      </c>
      <c r="W150" s="66" t="s">
        <v>115</v>
      </c>
      <c r="X150" s="66" t="s">
        <v>115</v>
      </c>
      <c r="Y150" s="66" t="s">
        <v>115</v>
      </c>
      <c r="Z150" s="66" t="s">
        <v>115</v>
      </c>
      <c r="AA150" s="66" t="s">
        <v>115</v>
      </c>
      <c r="AB150" s="66" t="s">
        <v>115</v>
      </c>
      <c r="AC150" s="66" t="s">
        <v>115</v>
      </c>
      <c r="AD150" s="66" t="s">
        <v>115</v>
      </c>
      <c r="AE150" s="66" t="s">
        <v>115</v>
      </c>
      <c r="AF150" s="66" t="s">
        <v>115</v>
      </c>
      <c r="AG150" s="67">
        <v>4169</v>
      </c>
      <c r="AH150" s="66" t="s">
        <v>116</v>
      </c>
      <c r="AI150" s="66" t="s">
        <v>115</v>
      </c>
      <c r="AJ150" s="66" t="s">
        <v>115</v>
      </c>
      <c r="AK150" s="66" t="s">
        <v>115</v>
      </c>
      <c r="AL150" s="66" t="s">
        <v>115</v>
      </c>
      <c r="AM150" s="66" t="s">
        <v>115</v>
      </c>
      <c r="AN150" s="66" t="s">
        <v>115</v>
      </c>
      <c r="AO150" s="66" t="s">
        <v>115</v>
      </c>
      <c r="AP150" s="66" t="s">
        <v>115</v>
      </c>
      <c r="AQ150" s="66" t="s">
        <v>115</v>
      </c>
      <c r="AR150" s="66" t="s">
        <v>115</v>
      </c>
      <c r="AS150" s="66" t="s">
        <v>115</v>
      </c>
      <c r="AT150" s="66" t="s">
        <v>115</v>
      </c>
      <c r="AU150" s="66" t="s">
        <v>115</v>
      </c>
      <c r="AV150" s="66" t="s">
        <v>115</v>
      </c>
      <c r="AW150" s="66" t="s">
        <v>115</v>
      </c>
      <c r="AX150" s="66" t="s">
        <v>115</v>
      </c>
      <c r="AY150" s="66" t="s">
        <v>115</v>
      </c>
      <c r="AZ150" s="66" t="s">
        <v>115</v>
      </c>
      <c r="BA150" s="66" t="s">
        <v>115</v>
      </c>
      <c r="BB150" s="66" t="s">
        <v>115</v>
      </c>
      <c r="BC150" s="66" t="s">
        <v>115</v>
      </c>
      <c r="BD150" s="66" t="s">
        <v>115</v>
      </c>
      <c r="BE150" s="66" t="s">
        <v>115</v>
      </c>
      <c r="BF150" s="66" t="s">
        <v>115</v>
      </c>
      <c r="BG150" s="66" t="s">
        <v>115</v>
      </c>
      <c r="BH150" s="66" t="s">
        <v>115</v>
      </c>
      <c r="BI150" s="66" t="s">
        <v>115</v>
      </c>
      <c r="BJ150" s="66" t="s">
        <v>115</v>
      </c>
      <c r="BK150" s="66" t="s">
        <v>115</v>
      </c>
      <c r="BL150" s="66" t="s">
        <v>115</v>
      </c>
      <c r="BM150" s="66" t="s">
        <v>115</v>
      </c>
      <c r="BN150" s="67">
        <v>4169</v>
      </c>
      <c r="BO150" s="66" t="s">
        <v>116</v>
      </c>
      <c r="BP150" s="59"/>
      <c r="BQ150" s="59"/>
      <c r="BR150" s="59"/>
      <c r="BS150" s="59"/>
      <c r="BT150" s="59"/>
    </row>
    <row r="151" spans="1:72" x14ac:dyDescent="0.25">
      <c r="A151" s="65" t="s">
        <v>128</v>
      </c>
      <c r="B151" s="66" t="s">
        <v>115</v>
      </c>
      <c r="C151" s="66" t="s">
        <v>115</v>
      </c>
      <c r="D151" s="66" t="s">
        <v>115</v>
      </c>
      <c r="E151" s="66" t="s">
        <v>115</v>
      </c>
      <c r="F151" s="66" t="s">
        <v>115</v>
      </c>
      <c r="G151" s="66" t="s">
        <v>115</v>
      </c>
      <c r="H151" s="66" t="s">
        <v>115</v>
      </c>
      <c r="I151" s="66" t="s">
        <v>115</v>
      </c>
      <c r="J151" s="66" t="s">
        <v>115</v>
      </c>
      <c r="K151" s="66" t="s">
        <v>115</v>
      </c>
      <c r="L151" s="66" t="s">
        <v>115</v>
      </c>
      <c r="M151" s="66" t="s">
        <v>115</v>
      </c>
      <c r="N151" s="66" t="s">
        <v>115</v>
      </c>
      <c r="O151" s="66" t="s">
        <v>115</v>
      </c>
      <c r="P151" s="66" t="s">
        <v>115</v>
      </c>
      <c r="Q151" s="66" t="s">
        <v>115</v>
      </c>
      <c r="R151" s="66" t="s">
        <v>115</v>
      </c>
      <c r="S151" s="66" t="s">
        <v>115</v>
      </c>
      <c r="T151" s="66" t="s">
        <v>115</v>
      </c>
      <c r="U151" s="66" t="s">
        <v>115</v>
      </c>
      <c r="V151" s="66" t="s">
        <v>115</v>
      </c>
      <c r="W151" s="66" t="s">
        <v>115</v>
      </c>
      <c r="X151" s="66" t="s">
        <v>115</v>
      </c>
      <c r="Y151" s="66" t="s">
        <v>115</v>
      </c>
      <c r="Z151" s="66" t="s">
        <v>115</v>
      </c>
      <c r="AA151" s="66" t="s">
        <v>115</v>
      </c>
      <c r="AB151" s="66" t="s">
        <v>115</v>
      </c>
      <c r="AC151" s="66" t="s">
        <v>115</v>
      </c>
      <c r="AD151" s="66" t="s">
        <v>115</v>
      </c>
      <c r="AE151" s="66" t="s">
        <v>115</v>
      </c>
      <c r="AF151" s="66" t="s">
        <v>115</v>
      </c>
      <c r="AG151" s="67">
        <v>245416</v>
      </c>
      <c r="AH151" s="66" t="s">
        <v>116</v>
      </c>
      <c r="AI151" s="66" t="s">
        <v>115</v>
      </c>
      <c r="AJ151" s="66" t="s">
        <v>115</v>
      </c>
      <c r="AK151" s="66" t="s">
        <v>115</v>
      </c>
      <c r="AL151" s="66" t="s">
        <v>115</v>
      </c>
      <c r="AM151" s="66" t="s">
        <v>115</v>
      </c>
      <c r="AN151" s="66" t="s">
        <v>115</v>
      </c>
      <c r="AO151" s="66" t="s">
        <v>115</v>
      </c>
      <c r="AP151" s="66" t="s">
        <v>115</v>
      </c>
      <c r="AQ151" s="66" t="s">
        <v>115</v>
      </c>
      <c r="AR151" s="66" t="s">
        <v>115</v>
      </c>
      <c r="AS151" s="66" t="s">
        <v>115</v>
      </c>
      <c r="AT151" s="66" t="s">
        <v>115</v>
      </c>
      <c r="AU151" s="66" t="s">
        <v>115</v>
      </c>
      <c r="AV151" s="66" t="s">
        <v>115</v>
      </c>
      <c r="AW151" s="71" t="s">
        <v>115</v>
      </c>
      <c r="AX151" s="73" t="s">
        <v>115</v>
      </c>
      <c r="AY151" s="65" t="s">
        <v>115</v>
      </c>
      <c r="AZ151" s="66" t="s">
        <v>115</v>
      </c>
      <c r="BA151" s="66" t="s">
        <v>115</v>
      </c>
      <c r="BB151" s="66" t="s">
        <v>115</v>
      </c>
      <c r="BC151" s="66" t="s">
        <v>115</v>
      </c>
      <c r="BD151" s="66" t="s">
        <v>115</v>
      </c>
      <c r="BE151" s="66" t="s">
        <v>115</v>
      </c>
      <c r="BF151" s="66" t="s">
        <v>115</v>
      </c>
      <c r="BG151" s="66" t="s">
        <v>115</v>
      </c>
      <c r="BH151" s="66" t="s">
        <v>115</v>
      </c>
      <c r="BI151" s="66" t="s">
        <v>115</v>
      </c>
      <c r="BJ151" s="66" t="s">
        <v>115</v>
      </c>
      <c r="BK151" s="66" t="s">
        <v>115</v>
      </c>
      <c r="BL151" s="66" t="s">
        <v>115</v>
      </c>
      <c r="BM151" s="66" t="s">
        <v>115</v>
      </c>
      <c r="BN151" s="67">
        <v>118387</v>
      </c>
      <c r="BO151" s="66" t="s">
        <v>116</v>
      </c>
      <c r="BP151" s="59"/>
      <c r="BQ151" s="59"/>
      <c r="BR151" s="59"/>
      <c r="BS151" s="59"/>
      <c r="BT151" s="59"/>
    </row>
    <row r="152" spans="1:72" x14ac:dyDescent="0.25">
      <c r="A152" s="65" t="s">
        <v>229</v>
      </c>
      <c r="B152" s="66" t="s">
        <v>115</v>
      </c>
      <c r="C152" s="66" t="s">
        <v>115</v>
      </c>
      <c r="D152" s="66" t="s">
        <v>115</v>
      </c>
      <c r="E152" s="66" t="s">
        <v>115</v>
      </c>
      <c r="F152" s="66" t="s">
        <v>115</v>
      </c>
      <c r="G152" s="66" t="s">
        <v>115</v>
      </c>
      <c r="H152" s="66" t="s">
        <v>115</v>
      </c>
      <c r="I152" s="66" t="s">
        <v>115</v>
      </c>
      <c r="J152" s="66" t="s">
        <v>115</v>
      </c>
      <c r="K152" s="66" t="s">
        <v>115</v>
      </c>
      <c r="L152" s="66" t="s">
        <v>115</v>
      </c>
      <c r="M152" s="66" t="s">
        <v>115</v>
      </c>
      <c r="N152" s="66" t="s">
        <v>115</v>
      </c>
      <c r="O152" s="66" t="s">
        <v>115</v>
      </c>
      <c r="P152" s="66" t="s">
        <v>115</v>
      </c>
      <c r="Q152" s="66" t="s">
        <v>115</v>
      </c>
      <c r="R152" s="66" t="s">
        <v>115</v>
      </c>
      <c r="S152" s="66" t="s">
        <v>115</v>
      </c>
      <c r="T152" s="66" t="s">
        <v>115</v>
      </c>
      <c r="U152" s="66" t="s">
        <v>115</v>
      </c>
      <c r="V152" s="66" t="s">
        <v>115</v>
      </c>
      <c r="W152" s="66" t="s">
        <v>115</v>
      </c>
      <c r="X152" s="66" t="s">
        <v>115</v>
      </c>
      <c r="Y152" s="66" t="s">
        <v>115</v>
      </c>
      <c r="Z152" s="66" t="s">
        <v>115</v>
      </c>
      <c r="AA152" s="66" t="s">
        <v>115</v>
      </c>
      <c r="AB152" s="66" t="s">
        <v>115</v>
      </c>
      <c r="AC152" s="66" t="s">
        <v>115</v>
      </c>
      <c r="AD152" s="66" t="s">
        <v>115</v>
      </c>
      <c r="AE152" s="66" t="s">
        <v>115</v>
      </c>
      <c r="AF152" s="66" t="s">
        <v>115</v>
      </c>
      <c r="AG152" s="66" t="s">
        <v>230</v>
      </c>
      <c r="AH152" s="66" t="s">
        <v>116</v>
      </c>
      <c r="AI152" s="66" t="s">
        <v>115</v>
      </c>
      <c r="AJ152" s="66" t="s">
        <v>115</v>
      </c>
      <c r="AK152" s="66" t="s">
        <v>115</v>
      </c>
      <c r="AL152" s="66" t="s">
        <v>115</v>
      </c>
      <c r="AM152" s="66" t="s">
        <v>115</v>
      </c>
      <c r="AN152" s="66" t="s">
        <v>115</v>
      </c>
      <c r="AO152" s="66" t="s">
        <v>115</v>
      </c>
      <c r="AP152" s="66" t="s">
        <v>115</v>
      </c>
      <c r="AQ152" s="66" t="s">
        <v>115</v>
      </c>
      <c r="AR152" s="66" t="s">
        <v>115</v>
      </c>
      <c r="AS152" s="66" t="s">
        <v>115</v>
      </c>
      <c r="AT152" s="66" t="s">
        <v>115</v>
      </c>
      <c r="AU152" s="66" t="s">
        <v>115</v>
      </c>
      <c r="AV152" s="66" t="s">
        <v>115</v>
      </c>
      <c r="AW152" s="66" t="s">
        <v>115</v>
      </c>
      <c r="AX152" s="66" t="s">
        <v>115</v>
      </c>
      <c r="AY152" s="66" t="s">
        <v>115</v>
      </c>
      <c r="AZ152" s="66" t="s">
        <v>115</v>
      </c>
      <c r="BA152" s="66" t="s">
        <v>115</v>
      </c>
      <c r="BB152" s="66" t="s">
        <v>115</v>
      </c>
      <c r="BC152" s="66" t="s">
        <v>115</v>
      </c>
      <c r="BD152" s="66" t="s">
        <v>115</v>
      </c>
      <c r="BE152" s="66" t="s">
        <v>115</v>
      </c>
      <c r="BF152" s="66" t="s">
        <v>115</v>
      </c>
      <c r="BG152" s="66" t="s">
        <v>115</v>
      </c>
      <c r="BH152" s="66" t="s">
        <v>115</v>
      </c>
      <c r="BI152" s="66" t="s">
        <v>115</v>
      </c>
      <c r="BJ152" s="66" t="s">
        <v>115</v>
      </c>
      <c r="BK152" s="66" t="s">
        <v>115</v>
      </c>
      <c r="BL152" s="66" t="s">
        <v>115</v>
      </c>
      <c r="BM152" s="66" t="s">
        <v>115</v>
      </c>
      <c r="BN152" s="66" t="s">
        <v>230</v>
      </c>
      <c r="BO152" s="66" t="s">
        <v>116</v>
      </c>
      <c r="BP152" s="59"/>
      <c r="BQ152" s="59"/>
      <c r="BR152" s="59"/>
      <c r="BS152" s="59"/>
      <c r="BT152" s="59"/>
    </row>
    <row r="153" spans="1:72" x14ac:dyDescent="0.25">
      <c r="A153" s="65" t="s">
        <v>128</v>
      </c>
      <c r="B153" s="66" t="s">
        <v>115</v>
      </c>
      <c r="C153" s="66" t="s">
        <v>115</v>
      </c>
      <c r="D153" s="66" t="s">
        <v>115</v>
      </c>
      <c r="E153" s="66" t="s">
        <v>115</v>
      </c>
      <c r="F153" s="66" t="s">
        <v>115</v>
      </c>
      <c r="G153" s="66" t="s">
        <v>115</v>
      </c>
      <c r="H153" s="66" t="s">
        <v>115</v>
      </c>
      <c r="I153" s="66" t="s">
        <v>115</v>
      </c>
      <c r="J153" s="66" t="s">
        <v>115</v>
      </c>
      <c r="K153" s="66" t="s">
        <v>115</v>
      </c>
      <c r="L153" s="66" t="s">
        <v>115</v>
      </c>
      <c r="M153" s="66" t="s">
        <v>115</v>
      </c>
      <c r="N153" s="66" t="s">
        <v>115</v>
      </c>
      <c r="O153" s="66" t="s">
        <v>115</v>
      </c>
      <c r="P153" s="66" t="s">
        <v>115</v>
      </c>
      <c r="Q153" s="66" t="s">
        <v>115</v>
      </c>
      <c r="R153" s="66" t="s">
        <v>115</v>
      </c>
      <c r="S153" s="66" t="s">
        <v>115</v>
      </c>
      <c r="T153" s="66" t="s">
        <v>115</v>
      </c>
      <c r="U153" s="66" t="s">
        <v>115</v>
      </c>
      <c r="V153" s="66" t="s">
        <v>115</v>
      </c>
      <c r="W153" s="66" t="s">
        <v>115</v>
      </c>
      <c r="X153" s="66" t="s">
        <v>115</v>
      </c>
      <c r="Y153" s="66" t="s">
        <v>115</v>
      </c>
      <c r="Z153" s="66" t="s">
        <v>115</v>
      </c>
      <c r="AA153" s="66" t="s">
        <v>115</v>
      </c>
      <c r="AB153" s="66" t="s">
        <v>115</v>
      </c>
      <c r="AC153" s="66" t="s">
        <v>115</v>
      </c>
      <c r="AD153" s="66" t="s">
        <v>115</v>
      </c>
      <c r="AE153" s="66" t="s">
        <v>115</v>
      </c>
      <c r="AF153" s="66" t="s">
        <v>115</v>
      </c>
      <c r="AG153" s="66" t="s">
        <v>231</v>
      </c>
      <c r="AH153" s="66" t="s">
        <v>116</v>
      </c>
      <c r="AI153" s="66" t="s">
        <v>115</v>
      </c>
      <c r="AJ153" s="66" t="s">
        <v>115</v>
      </c>
      <c r="AK153" s="66" t="s">
        <v>115</v>
      </c>
      <c r="AL153" s="66" t="s">
        <v>115</v>
      </c>
      <c r="AM153" s="66" t="s">
        <v>115</v>
      </c>
      <c r="AN153" s="66" t="s">
        <v>115</v>
      </c>
      <c r="AO153" s="66" t="s">
        <v>115</v>
      </c>
      <c r="AP153" s="66" t="s">
        <v>115</v>
      </c>
      <c r="AQ153" s="66" t="s">
        <v>115</v>
      </c>
      <c r="AR153" s="66" t="s">
        <v>115</v>
      </c>
      <c r="AS153" s="66" t="s">
        <v>115</v>
      </c>
      <c r="AT153" s="66" t="s">
        <v>115</v>
      </c>
      <c r="AU153" s="66" t="s">
        <v>115</v>
      </c>
      <c r="AV153" s="66" t="s">
        <v>115</v>
      </c>
      <c r="AW153" s="71" t="s">
        <v>115</v>
      </c>
      <c r="AX153" s="73" t="s">
        <v>115</v>
      </c>
      <c r="AY153" s="65" t="s">
        <v>115</v>
      </c>
      <c r="AZ153" s="66" t="s">
        <v>115</v>
      </c>
      <c r="BA153" s="66" t="s">
        <v>115</v>
      </c>
      <c r="BB153" s="66" t="s">
        <v>115</v>
      </c>
      <c r="BC153" s="66" t="s">
        <v>115</v>
      </c>
      <c r="BD153" s="66" t="s">
        <v>115</v>
      </c>
      <c r="BE153" s="66" t="s">
        <v>115</v>
      </c>
      <c r="BF153" s="66" t="s">
        <v>115</v>
      </c>
      <c r="BG153" s="66" t="s">
        <v>115</v>
      </c>
      <c r="BH153" s="66" t="s">
        <v>115</v>
      </c>
      <c r="BI153" s="66" t="s">
        <v>115</v>
      </c>
      <c r="BJ153" s="66" t="s">
        <v>115</v>
      </c>
      <c r="BK153" s="66" t="s">
        <v>115</v>
      </c>
      <c r="BL153" s="66" t="s">
        <v>115</v>
      </c>
      <c r="BM153" s="66" t="s">
        <v>115</v>
      </c>
      <c r="BN153" s="66" t="s">
        <v>232</v>
      </c>
      <c r="BO153" s="66" t="s">
        <v>116</v>
      </c>
      <c r="BP153" s="59"/>
      <c r="BQ153" s="59"/>
      <c r="BR153" s="59"/>
      <c r="BS153" s="59"/>
      <c r="BT153" s="59"/>
    </row>
    <row r="154" spans="1:72" x14ac:dyDescent="0.25">
      <c r="A154" s="65" t="s">
        <v>233</v>
      </c>
      <c r="B154" s="66" t="s">
        <v>115</v>
      </c>
      <c r="C154" s="66" t="s">
        <v>115</v>
      </c>
      <c r="D154" s="66" t="s">
        <v>115</v>
      </c>
      <c r="E154" s="66" t="s">
        <v>115</v>
      </c>
      <c r="F154" s="66" t="s">
        <v>115</v>
      </c>
      <c r="G154" s="66" t="s">
        <v>115</v>
      </c>
      <c r="H154" s="66" t="s">
        <v>115</v>
      </c>
      <c r="I154" s="66" t="s">
        <v>115</v>
      </c>
      <c r="J154" s="66" t="s">
        <v>115</v>
      </c>
      <c r="K154" s="66" t="s">
        <v>115</v>
      </c>
      <c r="L154" s="66" t="s">
        <v>115</v>
      </c>
      <c r="M154" s="66" t="s">
        <v>115</v>
      </c>
      <c r="N154" s="66" t="s">
        <v>115</v>
      </c>
      <c r="O154" s="66" t="s">
        <v>115</v>
      </c>
      <c r="P154" s="66" t="s">
        <v>115</v>
      </c>
      <c r="Q154" s="66" t="s">
        <v>115</v>
      </c>
      <c r="R154" s="66" t="s">
        <v>115</v>
      </c>
      <c r="S154" s="66" t="s">
        <v>115</v>
      </c>
      <c r="T154" s="66" t="s">
        <v>115</v>
      </c>
      <c r="U154" s="66" t="s">
        <v>115</v>
      </c>
      <c r="V154" s="66" t="s">
        <v>115</v>
      </c>
      <c r="W154" s="66" t="s">
        <v>115</v>
      </c>
      <c r="X154" s="66" t="s">
        <v>115</v>
      </c>
      <c r="Y154" s="66" t="s">
        <v>115</v>
      </c>
      <c r="Z154" s="66" t="s">
        <v>115</v>
      </c>
      <c r="AA154" s="66" t="s">
        <v>115</v>
      </c>
      <c r="AB154" s="66" t="s">
        <v>115</v>
      </c>
      <c r="AC154" s="66" t="s">
        <v>115</v>
      </c>
      <c r="AD154" s="66" t="s">
        <v>115</v>
      </c>
      <c r="AE154" s="66" t="s">
        <v>115</v>
      </c>
      <c r="AF154" s="66" t="s">
        <v>115</v>
      </c>
      <c r="AG154" s="67">
        <v>114836</v>
      </c>
      <c r="AH154" s="66" t="s">
        <v>116</v>
      </c>
      <c r="AI154" s="66" t="s">
        <v>115</v>
      </c>
      <c r="AJ154" s="66" t="s">
        <v>115</v>
      </c>
      <c r="AK154" s="66" t="s">
        <v>115</v>
      </c>
      <c r="AL154" s="66" t="s">
        <v>115</v>
      </c>
      <c r="AM154" s="66" t="s">
        <v>115</v>
      </c>
      <c r="AN154" s="66" t="s">
        <v>115</v>
      </c>
      <c r="AO154" s="66" t="s">
        <v>115</v>
      </c>
      <c r="AP154" s="66" t="s">
        <v>115</v>
      </c>
      <c r="AQ154" s="66" t="s">
        <v>115</v>
      </c>
      <c r="AR154" s="66" t="s">
        <v>115</v>
      </c>
      <c r="AS154" s="66" t="s">
        <v>115</v>
      </c>
      <c r="AT154" s="66" t="s">
        <v>115</v>
      </c>
      <c r="AU154" s="66" t="s">
        <v>115</v>
      </c>
      <c r="AV154" s="66" t="s">
        <v>115</v>
      </c>
      <c r="AW154" s="66" t="s">
        <v>115</v>
      </c>
      <c r="AX154" s="66" t="s">
        <v>115</v>
      </c>
      <c r="AY154" s="66" t="s">
        <v>115</v>
      </c>
      <c r="AZ154" s="66" t="s">
        <v>115</v>
      </c>
      <c r="BA154" s="66" t="s">
        <v>115</v>
      </c>
      <c r="BB154" s="66" t="s">
        <v>115</v>
      </c>
      <c r="BC154" s="66" t="s">
        <v>115</v>
      </c>
      <c r="BD154" s="66" t="s">
        <v>115</v>
      </c>
      <c r="BE154" s="66" t="s">
        <v>115</v>
      </c>
      <c r="BF154" s="66" t="s">
        <v>115</v>
      </c>
      <c r="BG154" s="66" t="s">
        <v>115</v>
      </c>
      <c r="BH154" s="66" t="s">
        <v>115</v>
      </c>
      <c r="BI154" s="66" t="s">
        <v>115</v>
      </c>
      <c r="BJ154" s="66" t="s">
        <v>115</v>
      </c>
      <c r="BK154" s="66" t="s">
        <v>115</v>
      </c>
      <c r="BL154" s="66" t="s">
        <v>115</v>
      </c>
      <c r="BM154" s="66" t="s">
        <v>115</v>
      </c>
      <c r="BN154" s="67">
        <v>114836</v>
      </c>
      <c r="BO154" s="66" t="s">
        <v>116</v>
      </c>
      <c r="BP154" s="59"/>
      <c r="BQ154" s="59"/>
      <c r="BR154" s="59"/>
      <c r="BS154" s="59"/>
      <c r="BT154" s="59"/>
    </row>
    <row r="155" spans="1:72" x14ac:dyDescent="0.25">
      <c r="A155" s="65" t="s">
        <v>128</v>
      </c>
      <c r="B155" s="66" t="s">
        <v>115</v>
      </c>
      <c r="C155" s="66" t="s">
        <v>115</v>
      </c>
      <c r="D155" s="66" t="s">
        <v>115</v>
      </c>
      <c r="E155" s="66" t="s">
        <v>115</v>
      </c>
      <c r="F155" s="66" t="s">
        <v>115</v>
      </c>
      <c r="G155" s="66" t="s">
        <v>115</v>
      </c>
      <c r="H155" s="66" t="s">
        <v>115</v>
      </c>
      <c r="I155" s="66" t="s">
        <v>115</v>
      </c>
      <c r="J155" s="66" t="s">
        <v>115</v>
      </c>
      <c r="K155" s="66" t="s">
        <v>115</v>
      </c>
      <c r="L155" s="66" t="s">
        <v>115</v>
      </c>
      <c r="M155" s="66" t="s">
        <v>115</v>
      </c>
      <c r="N155" s="66" t="s">
        <v>115</v>
      </c>
      <c r="O155" s="66" t="s">
        <v>115</v>
      </c>
      <c r="P155" s="66" t="s">
        <v>115</v>
      </c>
      <c r="Q155" s="66" t="s">
        <v>115</v>
      </c>
      <c r="R155" s="66" t="s">
        <v>115</v>
      </c>
      <c r="S155" s="66" t="s">
        <v>115</v>
      </c>
      <c r="T155" s="66" t="s">
        <v>115</v>
      </c>
      <c r="U155" s="66" t="s">
        <v>115</v>
      </c>
      <c r="V155" s="66" t="s">
        <v>115</v>
      </c>
      <c r="W155" s="66" t="s">
        <v>115</v>
      </c>
      <c r="X155" s="66" t="s">
        <v>115</v>
      </c>
      <c r="Y155" s="66" t="s">
        <v>115</v>
      </c>
      <c r="Z155" s="66" t="s">
        <v>115</v>
      </c>
      <c r="AA155" s="66" t="s">
        <v>115</v>
      </c>
      <c r="AB155" s="66" t="s">
        <v>115</v>
      </c>
      <c r="AC155" s="66" t="s">
        <v>115</v>
      </c>
      <c r="AD155" s="66" t="s">
        <v>115</v>
      </c>
      <c r="AE155" s="66" t="s">
        <v>115</v>
      </c>
      <c r="AF155" s="66" t="s">
        <v>115</v>
      </c>
      <c r="AG155" s="67">
        <v>403915</v>
      </c>
      <c r="AH155" s="66" t="s">
        <v>116</v>
      </c>
      <c r="AI155" s="66" t="s">
        <v>115</v>
      </c>
      <c r="AJ155" s="66" t="s">
        <v>115</v>
      </c>
      <c r="AK155" s="66" t="s">
        <v>115</v>
      </c>
      <c r="AL155" s="66" t="s">
        <v>115</v>
      </c>
      <c r="AM155" s="66" t="s">
        <v>115</v>
      </c>
      <c r="AN155" s="66" t="s">
        <v>115</v>
      </c>
      <c r="AO155" s="66" t="s">
        <v>115</v>
      </c>
      <c r="AP155" s="66" t="s">
        <v>115</v>
      </c>
      <c r="AQ155" s="66" t="s">
        <v>115</v>
      </c>
      <c r="AR155" s="66" t="s">
        <v>115</v>
      </c>
      <c r="AS155" s="66" t="s">
        <v>115</v>
      </c>
      <c r="AT155" s="66" t="s">
        <v>115</v>
      </c>
      <c r="AU155" s="66" t="s">
        <v>115</v>
      </c>
      <c r="AV155" s="66" t="s">
        <v>115</v>
      </c>
      <c r="AW155" s="71" t="s">
        <v>115</v>
      </c>
      <c r="AX155" s="73" t="s">
        <v>115</v>
      </c>
      <c r="AY155" s="65" t="s">
        <v>115</v>
      </c>
      <c r="AZ155" s="66" t="s">
        <v>115</v>
      </c>
      <c r="BA155" s="66" t="s">
        <v>115</v>
      </c>
      <c r="BB155" s="66" t="s">
        <v>115</v>
      </c>
      <c r="BC155" s="66" t="s">
        <v>115</v>
      </c>
      <c r="BD155" s="66" t="s">
        <v>115</v>
      </c>
      <c r="BE155" s="66" t="s">
        <v>115</v>
      </c>
      <c r="BF155" s="66" t="s">
        <v>115</v>
      </c>
      <c r="BG155" s="66" t="s">
        <v>115</v>
      </c>
      <c r="BH155" s="66" t="s">
        <v>115</v>
      </c>
      <c r="BI155" s="66" t="s">
        <v>115</v>
      </c>
      <c r="BJ155" s="66" t="s">
        <v>115</v>
      </c>
      <c r="BK155" s="66" t="s">
        <v>115</v>
      </c>
      <c r="BL155" s="66" t="s">
        <v>115</v>
      </c>
      <c r="BM155" s="66" t="s">
        <v>115</v>
      </c>
      <c r="BN155" s="67">
        <v>194846</v>
      </c>
      <c r="BO155" s="66" t="s">
        <v>116</v>
      </c>
      <c r="BP155" s="59"/>
      <c r="BQ155" s="59"/>
      <c r="BR155" s="59"/>
      <c r="BS155" s="59"/>
      <c r="BT155" s="59"/>
    </row>
    <row r="156" spans="1:72" x14ac:dyDescent="0.25">
      <c r="A156" s="65" t="s">
        <v>234</v>
      </c>
      <c r="B156" s="67">
        <v>135447</v>
      </c>
      <c r="C156" s="67">
        <v>99191</v>
      </c>
      <c r="D156" s="67">
        <v>88883</v>
      </c>
      <c r="E156" s="67">
        <v>103801</v>
      </c>
      <c r="F156" s="67">
        <v>125020</v>
      </c>
      <c r="G156" s="67">
        <v>126323</v>
      </c>
      <c r="H156" s="67">
        <v>120561</v>
      </c>
      <c r="I156" s="67">
        <v>118629</v>
      </c>
      <c r="J156" s="67">
        <v>164646</v>
      </c>
      <c r="K156" s="67">
        <v>198438</v>
      </c>
      <c r="L156" s="67">
        <v>170106</v>
      </c>
      <c r="M156" s="67">
        <v>183906</v>
      </c>
      <c r="N156" s="67">
        <v>208348</v>
      </c>
      <c r="O156" s="67">
        <v>272647</v>
      </c>
      <c r="P156" s="67">
        <v>188210</v>
      </c>
      <c r="Q156" s="67">
        <v>257014</v>
      </c>
      <c r="R156" s="67">
        <v>137296</v>
      </c>
      <c r="S156" s="67">
        <v>139569</v>
      </c>
      <c r="T156" s="67">
        <v>151165</v>
      </c>
      <c r="U156" s="67">
        <v>161638</v>
      </c>
      <c r="V156" s="67">
        <v>144127</v>
      </c>
      <c r="W156" s="67">
        <v>153280</v>
      </c>
      <c r="X156" s="67">
        <v>148885</v>
      </c>
      <c r="Y156" s="67">
        <v>141877</v>
      </c>
      <c r="Z156" s="67">
        <v>125339</v>
      </c>
      <c r="AA156" s="67">
        <v>132019</v>
      </c>
      <c r="AB156" s="67">
        <v>129850</v>
      </c>
      <c r="AC156" s="67">
        <v>126695</v>
      </c>
      <c r="AD156" s="67">
        <v>154399</v>
      </c>
      <c r="AE156" s="67">
        <v>189206</v>
      </c>
      <c r="AF156" s="67">
        <v>293714</v>
      </c>
      <c r="AG156" s="67">
        <v>154225</v>
      </c>
      <c r="AH156" s="66">
        <v>-47.5</v>
      </c>
      <c r="AI156" s="67">
        <v>135447</v>
      </c>
      <c r="AJ156" s="67">
        <v>99191</v>
      </c>
      <c r="AK156" s="67">
        <v>88883</v>
      </c>
      <c r="AL156" s="67">
        <v>103801</v>
      </c>
      <c r="AM156" s="67">
        <v>125020</v>
      </c>
      <c r="AN156" s="67">
        <v>126323</v>
      </c>
      <c r="AO156" s="67">
        <v>120561</v>
      </c>
      <c r="AP156" s="67">
        <v>118629</v>
      </c>
      <c r="AQ156" s="67">
        <v>164646</v>
      </c>
      <c r="AR156" s="67">
        <v>198438</v>
      </c>
      <c r="AS156" s="67">
        <v>170106</v>
      </c>
      <c r="AT156" s="67">
        <v>183906</v>
      </c>
      <c r="AU156" s="67">
        <v>208348</v>
      </c>
      <c r="AV156" s="67">
        <v>272647</v>
      </c>
      <c r="AW156" s="67">
        <v>188210</v>
      </c>
      <c r="AX156" s="67">
        <v>257014</v>
      </c>
      <c r="AY156" s="67">
        <v>137296</v>
      </c>
      <c r="AZ156" s="67">
        <v>139569</v>
      </c>
      <c r="BA156" s="67">
        <v>151165</v>
      </c>
      <c r="BB156" s="67">
        <v>161638</v>
      </c>
      <c r="BC156" s="67">
        <v>144127</v>
      </c>
      <c r="BD156" s="67">
        <v>153280</v>
      </c>
      <c r="BE156" s="67">
        <v>148885</v>
      </c>
      <c r="BF156" s="67">
        <v>141877</v>
      </c>
      <c r="BG156" s="67">
        <v>125339</v>
      </c>
      <c r="BH156" s="67">
        <v>132019</v>
      </c>
      <c r="BI156" s="67">
        <v>129850</v>
      </c>
      <c r="BJ156" s="67">
        <v>126695</v>
      </c>
      <c r="BK156" s="67">
        <v>154399</v>
      </c>
      <c r="BL156" s="67">
        <v>189206</v>
      </c>
      <c r="BM156" s="67">
        <v>293714</v>
      </c>
      <c r="BN156" s="67">
        <v>154225</v>
      </c>
      <c r="BO156" s="66">
        <v>-47.5</v>
      </c>
      <c r="BP156" s="59"/>
      <c r="BQ156" s="59"/>
      <c r="BR156" s="78"/>
      <c r="BS156" s="78"/>
      <c r="BT156" s="78"/>
    </row>
    <row r="157" spans="1:72" x14ac:dyDescent="0.25">
      <c r="A157" s="65" t="s">
        <v>128</v>
      </c>
      <c r="B157" s="67">
        <v>616124</v>
      </c>
      <c r="C157" s="67">
        <v>610210</v>
      </c>
      <c r="D157" s="67">
        <v>549171</v>
      </c>
      <c r="E157" s="67">
        <v>540601</v>
      </c>
      <c r="F157" s="67">
        <v>981245</v>
      </c>
      <c r="G157" s="67">
        <v>860329</v>
      </c>
      <c r="H157" s="67">
        <v>618170</v>
      </c>
      <c r="I157" s="67">
        <v>884074</v>
      </c>
      <c r="J157" s="67">
        <v>1037209</v>
      </c>
      <c r="K157" s="67">
        <v>1313318</v>
      </c>
      <c r="L157" s="67">
        <v>1008208</v>
      </c>
      <c r="M157" s="67">
        <v>961209</v>
      </c>
      <c r="N157" s="67">
        <v>1064125</v>
      </c>
      <c r="O157" s="67">
        <v>1314285</v>
      </c>
      <c r="P157" s="67">
        <v>1107387</v>
      </c>
      <c r="Q157" s="67">
        <v>1402311</v>
      </c>
      <c r="R157" s="67">
        <v>1073988</v>
      </c>
      <c r="S157" s="67">
        <v>1295091</v>
      </c>
      <c r="T157" s="67">
        <v>1715146</v>
      </c>
      <c r="U157" s="67">
        <v>1200729</v>
      </c>
      <c r="V157" s="67">
        <v>1473458</v>
      </c>
      <c r="W157" s="67">
        <v>1543678</v>
      </c>
      <c r="X157" s="67">
        <v>1954575</v>
      </c>
      <c r="Y157" s="67">
        <v>1363291</v>
      </c>
      <c r="Z157" s="67">
        <v>1582095</v>
      </c>
      <c r="AA157" s="67">
        <v>1469167</v>
      </c>
      <c r="AB157" s="67">
        <v>1758856</v>
      </c>
      <c r="AC157" s="67">
        <v>1746310</v>
      </c>
      <c r="AD157" s="67">
        <v>1521187</v>
      </c>
      <c r="AE157" s="67">
        <v>1830866</v>
      </c>
      <c r="AF157" s="67">
        <v>2514426</v>
      </c>
      <c r="AG157" s="67">
        <v>4502757</v>
      </c>
      <c r="AH157" s="66">
        <v>79.099999999999994</v>
      </c>
      <c r="AI157" s="67">
        <v>616124</v>
      </c>
      <c r="AJ157" s="67">
        <v>585614</v>
      </c>
      <c r="AK157" s="67">
        <v>511809</v>
      </c>
      <c r="AL157" s="67">
        <v>488789</v>
      </c>
      <c r="AM157" s="67">
        <v>865295</v>
      </c>
      <c r="AN157" s="67">
        <v>737846</v>
      </c>
      <c r="AO157" s="67">
        <v>515142</v>
      </c>
      <c r="AP157" s="67">
        <v>719930</v>
      </c>
      <c r="AQ157" s="67">
        <v>827120</v>
      </c>
      <c r="AR157" s="67">
        <v>1030053</v>
      </c>
      <c r="AS157" s="67">
        <v>764953</v>
      </c>
      <c r="AT157" s="67">
        <v>709379</v>
      </c>
      <c r="AU157" s="67">
        <v>773347</v>
      </c>
      <c r="AV157" s="67">
        <v>933441</v>
      </c>
      <c r="AW157" s="67">
        <v>766358</v>
      </c>
      <c r="AX157" s="67">
        <v>938628</v>
      </c>
      <c r="AY157" s="67">
        <v>696490</v>
      </c>
      <c r="AZ157" s="67">
        <v>816577</v>
      </c>
      <c r="BA157" s="67">
        <v>1041376</v>
      </c>
      <c r="BB157" s="67">
        <v>731706</v>
      </c>
      <c r="BC157" s="67">
        <v>883368</v>
      </c>
      <c r="BD157" s="67">
        <v>896966</v>
      </c>
      <c r="BE157" s="67">
        <v>1112450</v>
      </c>
      <c r="BF157" s="67">
        <v>765034</v>
      </c>
      <c r="BG157" s="67">
        <v>873603</v>
      </c>
      <c r="BH157" s="67">
        <v>810351</v>
      </c>
      <c r="BI157" s="67">
        <v>957983</v>
      </c>
      <c r="BJ157" s="67">
        <v>931365</v>
      </c>
      <c r="BK157" s="67">
        <v>791872</v>
      </c>
      <c r="BL157" s="67">
        <v>936504</v>
      </c>
      <c r="BM157" s="67">
        <v>1269912</v>
      </c>
      <c r="BN157" s="67">
        <v>2172097</v>
      </c>
      <c r="BO157" s="66">
        <v>71</v>
      </c>
      <c r="BP157" s="59"/>
      <c r="BQ157" s="59"/>
      <c r="BR157" s="59"/>
      <c r="BS157" s="59"/>
      <c r="BT157" s="59"/>
    </row>
    <row r="158" spans="1:72" x14ac:dyDescent="0.25">
      <c r="A158" s="65" t="s">
        <v>235</v>
      </c>
      <c r="B158" s="66" t="s">
        <v>115</v>
      </c>
      <c r="C158" s="66" t="s">
        <v>115</v>
      </c>
      <c r="D158" s="66" t="s">
        <v>115</v>
      </c>
      <c r="E158" s="66" t="s">
        <v>115</v>
      </c>
      <c r="F158" s="66" t="s">
        <v>115</v>
      </c>
      <c r="G158" s="66" t="s">
        <v>115</v>
      </c>
      <c r="H158" s="66" t="s">
        <v>115</v>
      </c>
      <c r="I158" s="66" t="s">
        <v>115</v>
      </c>
      <c r="J158" s="66" t="s">
        <v>115</v>
      </c>
      <c r="K158" s="66" t="s">
        <v>115</v>
      </c>
      <c r="L158" s="66" t="s">
        <v>115</v>
      </c>
      <c r="M158" s="66" t="s">
        <v>115</v>
      </c>
      <c r="N158" s="66" t="s">
        <v>115</v>
      </c>
      <c r="O158" s="66" t="s">
        <v>115</v>
      </c>
      <c r="P158" s="66" t="s">
        <v>115</v>
      </c>
      <c r="Q158" s="66" t="s">
        <v>115</v>
      </c>
      <c r="R158" s="66" t="s">
        <v>115</v>
      </c>
      <c r="S158" s="66" t="s">
        <v>115</v>
      </c>
      <c r="T158" s="66" t="s">
        <v>115</v>
      </c>
      <c r="U158" s="66" t="s">
        <v>115</v>
      </c>
      <c r="V158" s="66" t="s">
        <v>115</v>
      </c>
      <c r="W158" s="66" t="s">
        <v>115</v>
      </c>
      <c r="X158" s="66" t="s">
        <v>115</v>
      </c>
      <c r="Y158" s="66" t="s">
        <v>115</v>
      </c>
      <c r="Z158" s="66" t="s">
        <v>115</v>
      </c>
      <c r="AA158" s="66" t="s">
        <v>115</v>
      </c>
      <c r="AB158" s="66" t="s">
        <v>115</v>
      </c>
      <c r="AC158" s="66" t="s">
        <v>115</v>
      </c>
      <c r="AD158" s="66" t="s">
        <v>115</v>
      </c>
      <c r="AE158" s="66" t="s">
        <v>115</v>
      </c>
      <c r="AF158" s="66" t="s">
        <v>115</v>
      </c>
      <c r="AG158" s="67">
        <v>372735</v>
      </c>
      <c r="AH158" s="66" t="s">
        <v>116</v>
      </c>
      <c r="AI158" s="66" t="s">
        <v>115</v>
      </c>
      <c r="AJ158" s="66" t="s">
        <v>115</v>
      </c>
      <c r="AK158" s="66" t="s">
        <v>115</v>
      </c>
      <c r="AL158" s="66" t="s">
        <v>115</v>
      </c>
      <c r="AM158" s="66" t="s">
        <v>115</v>
      </c>
      <c r="AN158" s="66" t="s">
        <v>115</v>
      </c>
      <c r="AO158" s="66" t="s">
        <v>115</v>
      </c>
      <c r="AP158" s="66" t="s">
        <v>115</v>
      </c>
      <c r="AQ158" s="66" t="s">
        <v>115</v>
      </c>
      <c r="AR158" s="66" t="s">
        <v>115</v>
      </c>
      <c r="AS158" s="66" t="s">
        <v>115</v>
      </c>
      <c r="AT158" s="66" t="s">
        <v>115</v>
      </c>
      <c r="AU158" s="66" t="s">
        <v>115</v>
      </c>
      <c r="AV158" s="66" t="s">
        <v>115</v>
      </c>
      <c r="AW158" s="66" t="s">
        <v>115</v>
      </c>
      <c r="AX158" s="66" t="s">
        <v>115</v>
      </c>
      <c r="AY158" s="66" t="s">
        <v>115</v>
      </c>
      <c r="AZ158" s="66" t="s">
        <v>115</v>
      </c>
      <c r="BA158" s="66" t="s">
        <v>115</v>
      </c>
      <c r="BB158" s="66" t="s">
        <v>115</v>
      </c>
      <c r="BC158" s="66" t="s">
        <v>115</v>
      </c>
      <c r="BD158" s="66" t="s">
        <v>115</v>
      </c>
      <c r="BE158" s="66" t="s">
        <v>115</v>
      </c>
      <c r="BF158" s="66" t="s">
        <v>115</v>
      </c>
      <c r="BG158" s="66" t="s">
        <v>115</v>
      </c>
      <c r="BH158" s="66" t="s">
        <v>115</v>
      </c>
      <c r="BI158" s="66" t="s">
        <v>115</v>
      </c>
      <c r="BJ158" s="66" t="s">
        <v>115</v>
      </c>
      <c r="BK158" s="66" t="s">
        <v>115</v>
      </c>
      <c r="BL158" s="66" t="s">
        <v>115</v>
      </c>
      <c r="BM158" s="66" t="s">
        <v>115</v>
      </c>
      <c r="BN158" s="67">
        <v>372735</v>
      </c>
      <c r="BO158" s="66" t="s">
        <v>116</v>
      </c>
      <c r="BP158" s="59"/>
      <c r="BQ158" s="59"/>
      <c r="BR158" s="59"/>
      <c r="BS158" s="59"/>
      <c r="BT158" s="59"/>
    </row>
    <row r="159" spans="1:72" x14ac:dyDescent="0.25">
      <c r="A159" s="65" t="s">
        <v>128</v>
      </c>
      <c r="B159" s="66" t="s">
        <v>115</v>
      </c>
      <c r="C159" s="66" t="s">
        <v>115</v>
      </c>
      <c r="D159" s="66" t="s">
        <v>115</v>
      </c>
      <c r="E159" s="66" t="s">
        <v>115</v>
      </c>
      <c r="F159" s="66" t="s">
        <v>115</v>
      </c>
      <c r="G159" s="66" t="s">
        <v>115</v>
      </c>
      <c r="H159" s="66" t="s">
        <v>115</v>
      </c>
      <c r="I159" s="66" t="s">
        <v>115</v>
      </c>
      <c r="J159" s="66" t="s">
        <v>115</v>
      </c>
      <c r="K159" s="66" t="s">
        <v>115</v>
      </c>
      <c r="L159" s="66" t="s">
        <v>115</v>
      </c>
      <c r="M159" s="66" t="s">
        <v>115</v>
      </c>
      <c r="N159" s="66" t="s">
        <v>115</v>
      </c>
      <c r="O159" s="66" t="s">
        <v>115</v>
      </c>
      <c r="P159" s="66" t="s">
        <v>115</v>
      </c>
      <c r="Q159" s="66" t="s">
        <v>115</v>
      </c>
      <c r="R159" s="66" t="s">
        <v>115</v>
      </c>
      <c r="S159" s="66" t="s">
        <v>115</v>
      </c>
      <c r="T159" s="66" t="s">
        <v>115</v>
      </c>
      <c r="U159" s="66" t="s">
        <v>115</v>
      </c>
      <c r="V159" s="66" t="s">
        <v>115</v>
      </c>
      <c r="W159" s="66" t="s">
        <v>115</v>
      </c>
      <c r="X159" s="66" t="s">
        <v>115</v>
      </c>
      <c r="Y159" s="66" t="s">
        <v>115</v>
      </c>
      <c r="Z159" s="66" t="s">
        <v>115</v>
      </c>
      <c r="AA159" s="66" t="s">
        <v>115</v>
      </c>
      <c r="AB159" s="66" t="s">
        <v>115</v>
      </c>
      <c r="AC159" s="66" t="s">
        <v>115</v>
      </c>
      <c r="AD159" s="66" t="s">
        <v>115</v>
      </c>
      <c r="AE159" s="66" t="s">
        <v>115</v>
      </c>
      <c r="AF159" s="66" t="s">
        <v>115</v>
      </c>
      <c r="AG159" s="67">
        <v>5795511</v>
      </c>
      <c r="AH159" s="66" t="s">
        <v>116</v>
      </c>
      <c r="AI159" s="66" t="s">
        <v>115</v>
      </c>
      <c r="AJ159" s="66" t="s">
        <v>115</v>
      </c>
      <c r="AK159" s="66" t="s">
        <v>115</v>
      </c>
      <c r="AL159" s="66" t="s">
        <v>115</v>
      </c>
      <c r="AM159" s="66" t="s">
        <v>115</v>
      </c>
      <c r="AN159" s="66" t="s">
        <v>115</v>
      </c>
      <c r="AO159" s="66" t="s">
        <v>115</v>
      </c>
      <c r="AP159" s="66" t="s">
        <v>115</v>
      </c>
      <c r="AQ159" s="66" t="s">
        <v>115</v>
      </c>
      <c r="AR159" s="66" t="s">
        <v>115</v>
      </c>
      <c r="AS159" s="66" t="s">
        <v>115</v>
      </c>
      <c r="AT159" s="66" t="s">
        <v>115</v>
      </c>
      <c r="AU159" s="66" t="s">
        <v>115</v>
      </c>
      <c r="AV159" s="66" t="s">
        <v>115</v>
      </c>
      <c r="AW159" s="71" t="s">
        <v>115</v>
      </c>
      <c r="AX159" s="73" t="s">
        <v>115</v>
      </c>
      <c r="AY159" s="65" t="s">
        <v>115</v>
      </c>
      <c r="AZ159" s="66" t="s">
        <v>115</v>
      </c>
      <c r="BA159" s="66" t="s">
        <v>115</v>
      </c>
      <c r="BB159" s="66" t="s">
        <v>115</v>
      </c>
      <c r="BC159" s="66" t="s">
        <v>115</v>
      </c>
      <c r="BD159" s="66" t="s">
        <v>115</v>
      </c>
      <c r="BE159" s="66" t="s">
        <v>115</v>
      </c>
      <c r="BF159" s="66" t="s">
        <v>115</v>
      </c>
      <c r="BG159" s="66" t="s">
        <v>115</v>
      </c>
      <c r="BH159" s="66" t="s">
        <v>115</v>
      </c>
      <c r="BI159" s="66" t="s">
        <v>115</v>
      </c>
      <c r="BJ159" s="66" t="s">
        <v>115</v>
      </c>
      <c r="BK159" s="66" t="s">
        <v>115</v>
      </c>
      <c r="BL159" s="66" t="s">
        <v>115</v>
      </c>
      <c r="BM159" s="66" t="s">
        <v>115</v>
      </c>
      <c r="BN159" s="67">
        <v>2795712</v>
      </c>
      <c r="BO159" s="66" t="s">
        <v>116</v>
      </c>
      <c r="BP159" s="59"/>
      <c r="BQ159" s="59"/>
      <c r="BR159" s="59"/>
      <c r="BS159" s="59"/>
      <c r="BT159" s="59"/>
    </row>
    <row r="160" spans="1:72" x14ac:dyDescent="0.25">
      <c r="A160" s="65" t="s">
        <v>236</v>
      </c>
      <c r="B160" s="67">
        <v>16648032</v>
      </c>
      <c r="C160" s="67">
        <v>16990443</v>
      </c>
      <c r="D160" s="67">
        <v>17170925</v>
      </c>
      <c r="E160" s="67">
        <v>17179519</v>
      </c>
      <c r="F160" s="67">
        <v>17859335</v>
      </c>
      <c r="G160" s="67">
        <v>18208887</v>
      </c>
      <c r="H160" s="67">
        <v>18424901</v>
      </c>
      <c r="I160" s="67">
        <v>18785760</v>
      </c>
      <c r="J160" s="67">
        <v>21998366</v>
      </c>
      <c r="K160" s="67">
        <v>22659973</v>
      </c>
      <c r="L160" s="67">
        <v>23197425</v>
      </c>
      <c r="M160" s="67">
        <v>23497092</v>
      </c>
      <c r="N160" s="67">
        <v>28911078</v>
      </c>
      <c r="O160" s="67">
        <v>30382069</v>
      </c>
      <c r="P160" s="67">
        <v>32153965</v>
      </c>
      <c r="Q160" s="67">
        <v>33591124</v>
      </c>
      <c r="R160" s="67">
        <v>33980524</v>
      </c>
      <c r="S160" s="67">
        <v>36050434</v>
      </c>
      <c r="T160" s="67">
        <v>35773805</v>
      </c>
      <c r="U160" s="67">
        <v>34764363</v>
      </c>
      <c r="V160" s="67">
        <v>35260684</v>
      </c>
      <c r="W160" s="67">
        <v>35683176</v>
      </c>
      <c r="X160" s="67">
        <v>36623399</v>
      </c>
      <c r="Y160" s="67">
        <v>37665545</v>
      </c>
      <c r="Z160" s="67">
        <v>38386756</v>
      </c>
      <c r="AA160" s="67">
        <v>38586372</v>
      </c>
      <c r="AB160" s="67">
        <v>38858066</v>
      </c>
      <c r="AC160" s="67">
        <v>39090129</v>
      </c>
      <c r="AD160" s="67">
        <v>37761829</v>
      </c>
      <c r="AE160" s="67">
        <v>39140137</v>
      </c>
      <c r="AF160" s="67">
        <v>36917699</v>
      </c>
      <c r="AG160" s="67">
        <v>32835517</v>
      </c>
      <c r="AH160" s="66">
        <v>-11.1</v>
      </c>
      <c r="AI160" s="67">
        <v>16648032</v>
      </c>
      <c r="AJ160" s="67">
        <v>16990443</v>
      </c>
      <c r="AK160" s="67">
        <v>17170925</v>
      </c>
      <c r="AL160" s="67">
        <v>17179519</v>
      </c>
      <c r="AM160" s="67">
        <v>17859335</v>
      </c>
      <c r="AN160" s="67">
        <v>18208887</v>
      </c>
      <c r="AO160" s="67">
        <v>18424901</v>
      </c>
      <c r="AP160" s="67">
        <v>18785760</v>
      </c>
      <c r="AQ160" s="67">
        <v>21998366</v>
      </c>
      <c r="AR160" s="67">
        <v>22659973</v>
      </c>
      <c r="AS160" s="67">
        <v>23197425</v>
      </c>
      <c r="AT160" s="67">
        <v>23497092</v>
      </c>
      <c r="AU160" s="67">
        <v>28911078</v>
      </c>
      <c r="AV160" s="67">
        <v>30382069</v>
      </c>
      <c r="AW160" s="67">
        <v>32153965</v>
      </c>
      <c r="AX160" s="67">
        <v>33591124</v>
      </c>
      <c r="AY160" s="67">
        <v>33980524</v>
      </c>
      <c r="AZ160" s="67">
        <v>36050434</v>
      </c>
      <c r="BA160" s="67">
        <v>35773805</v>
      </c>
      <c r="BB160" s="67">
        <v>34764363</v>
      </c>
      <c r="BC160" s="67">
        <v>35260684</v>
      </c>
      <c r="BD160" s="67">
        <v>35683176</v>
      </c>
      <c r="BE160" s="67">
        <v>36623399</v>
      </c>
      <c r="BF160" s="67">
        <v>37665545</v>
      </c>
      <c r="BG160" s="67">
        <v>38386756</v>
      </c>
      <c r="BH160" s="67">
        <v>38586372</v>
      </c>
      <c r="BI160" s="67">
        <v>38858066</v>
      </c>
      <c r="BJ160" s="67">
        <v>39090129</v>
      </c>
      <c r="BK160" s="67">
        <v>37761829</v>
      </c>
      <c r="BL160" s="67">
        <v>39140137</v>
      </c>
      <c r="BM160" s="67">
        <v>36917699</v>
      </c>
      <c r="BN160" s="67">
        <v>32835517</v>
      </c>
      <c r="BO160" s="66">
        <v>-11.1</v>
      </c>
      <c r="BP160" s="59"/>
      <c r="BQ160" s="59"/>
      <c r="BR160" s="59"/>
      <c r="BS160" s="59"/>
      <c r="BT160" s="59"/>
    </row>
    <row r="161" spans="1:72" x14ac:dyDescent="0.25">
      <c r="A161" s="65" t="s">
        <v>128</v>
      </c>
      <c r="B161" s="67">
        <v>33974231</v>
      </c>
      <c r="C161" s="67">
        <v>34716128</v>
      </c>
      <c r="D161" s="67">
        <v>35464254</v>
      </c>
      <c r="E161" s="67">
        <v>36624273</v>
      </c>
      <c r="F161" s="67">
        <v>39103321</v>
      </c>
      <c r="G161" s="67">
        <v>41139577</v>
      </c>
      <c r="H161" s="67">
        <v>42646933</v>
      </c>
      <c r="I161" s="67">
        <v>46954680</v>
      </c>
      <c r="J161" s="67">
        <v>51530709</v>
      </c>
      <c r="K161" s="67">
        <v>56698800</v>
      </c>
      <c r="L161" s="67">
        <v>58609518</v>
      </c>
      <c r="M161" s="67">
        <v>60572768</v>
      </c>
      <c r="N161" s="67">
        <v>77161432</v>
      </c>
      <c r="O161" s="67">
        <v>87575677</v>
      </c>
      <c r="P161" s="67">
        <v>98046679</v>
      </c>
      <c r="Q161" s="67">
        <v>109396547</v>
      </c>
      <c r="R161" s="67">
        <v>113845357</v>
      </c>
      <c r="S161" s="67">
        <v>123020191</v>
      </c>
      <c r="T161" s="67">
        <v>121599382</v>
      </c>
      <c r="U161" s="67">
        <v>112967222</v>
      </c>
      <c r="V161" s="67">
        <v>119299058</v>
      </c>
      <c r="W161" s="67">
        <v>124343250</v>
      </c>
      <c r="X161" s="67">
        <v>134027907</v>
      </c>
      <c r="Y161" s="67">
        <v>139882070</v>
      </c>
      <c r="Z161" s="67">
        <v>145184115</v>
      </c>
      <c r="AA161" s="67">
        <v>150092952</v>
      </c>
      <c r="AB161" s="67">
        <v>153413910</v>
      </c>
      <c r="AC161" s="67">
        <v>160181396</v>
      </c>
      <c r="AD161" s="67">
        <v>141838840</v>
      </c>
      <c r="AE161" s="67">
        <v>144925513</v>
      </c>
      <c r="AF161" s="67">
        <v>137166853</v>
      </c>
      <c r="AG161" s="67">
        <v>141160696</v>
      </c>
      <c r="AH161" s="66">
        <v>2.9</v>
      </c>
      <c r="AI161" s="67">
        <v>33974231</v>
      </c>
      <c r="AJ161" s="67">
        <v>33316821</v>
      </c>
      <c r="AK161" s="67">
        <v>33051495</v>
      </c>
      <c r="AL161" s="67">
        <v>33114171</v>
      </c>
      <c r="AM161" s="67">
        <v>34482646</v>
      </c>
      <c r="AN161" s="67">
        <v>35282656</v>
      </c>
      <c r="AO161" s="67">
        <v>35539111</v>
      </c>
      <c r="AP161" s="67">
        <v>38236710</v>
      </c>
      <c r="AQ161" s="67">
        <v>41093069</v>
      </c>
      <c r="AR161" s="67">
        <v>44469647</v>
      </c>
      <c r="AS161" s="67">
        <v>44468527</v>
      </c>
      <c r="AT161" s="67">
        <v>44703150</v>
      </c>
      <c r="AU161" s="67">
        <v>56076622</v>
      </c>
      <c r="AV161" s="67">
        <v>62198634</v>
      </c>
      <c r="AW161" s="67">
        <v>67852373</v>
      </c>
      <c r="AX161" s="67">
        <v>73223927</v>
      </c>
      <c r="AY161" s="67">
        <v>73829674</v>
      </c>
      <c r="AZ161" s="67">
        <v>77566325</v>
      </c>
      <c r="BA161" s="67">
        <v>73830833</v>
      </c>
      <c r="BB161" s="67">
        <v>68840477</v>
      </c>
      <c r="BC161" s="67">
        <v>71522217</v>
      </c>
      <c r="BD161" s="67">
        <v>72250581</v>
      </c>
      <c r="BE161" s="67">
        <v>76282246</v>
      </c>
      <c r="BF161" s="67">
        <v>78497233</v>
      </c>
      <c r="BG161" s="67">
        <v>80167927</v>
      </c>
      <c r="BH161" s="67">
        <v>82787067</v>
      </c>
      <c r="BI161" s="67">
        <v>83558775</v>
      </c>
      <c r="BJ161" s="67">
        <v>85430078</v>
      </c>
      <c r="BK161" s="67">
        <v>73835940</v>
      </c>
      <c r="BL161" s="67">
        <v>74130697</v>
      </c>
      <c r="BM161" s="67">
        <v>69276188</v>
      </c>
      <c r="BN161" s="67">
        <v>68094885</v>
      </c>
      <c r="BO161" s="66">
        <v>-1.7</v>
      </c>
      <c r="BP161" s="59"/>
      <c r="BQ161" s="59"/>
      <c r="BR161" s="59"/>
      <c r="BS161" s="59"/>
      <c r="BT161" s="59"/>
    </row>
    <row r="162" spans="1:72" x14ac:dyDescent="0.25">
      <c r="A162" s="65" t="s">
        <v>237</v>
      </c>
      <c r="B162" s="67">
        <v>3405427348</v>
      </c>
      <c r="C162" s="67">
        <v>3464533661</v>
      </c>
      <c r="D162" s="67">
        <v>3629129550</v>
      </c>
      <c r="E162" s="67">
        <v>3723339880</v>
      </c>
      <c r="F162" s="67">
        <v>3907517953</v>
      </c>
      <c r="G162" s="67">
        <v>4189353615</v>
      </c>
      <c r="H162" s="67">
        <v>4535974492</v>
      </c>
      <c r="I162" s="67">
        <v>4969949986</v>
      </c>
      <c r="J162" s="67">
        <v>5415972847</v>
      </c>
      <c r="K162" s="67">
        <v>5855467909</v>
      </c>
      <c r="L162" s="67">
        <v>6365376648</v>
      </c>
      <c r="M162" s="67">
        <v>6170603942</v>
      </c>
      <c r="N162" s="67">
        <v>6033585532</v>
      </c>
      <c r="O162" s="67">
        <v>6207108793</v>
      </c>
      <c r="P162" s="67">
        <v>6788805130</v>
      </c>
      <c r="Q162" s="67">
        <v>7422495663</v>
      </c>
      <c r="R162" s="67">
        <v>8030842945</v>
      </c>
      <c r="S162" s="67">
        <v>8687718769</v>
      </c>
      <c r="T162" s="67">
        <v>8262860170</v>
      </c>
      <c r="U162" s="67">
        <v>7626430723</v>
      </c>
      <c r="V162" s="67">
        <v>8089142092</v>
      </c>
      <c r="W162" s="67">
        <v>8374142977</v>
      </c>
      <c r="X162" s="67">
        <v>9100131381</v>
      </c>
      <c r="Y162" s="67">
        <v>9093628703</v>
      </c>
      <c r="Z162" s="67">
        <v>9771035412</v>
      </c>
      <c r="AA162" s="67">
        <v>10210310102</v>
      </c>
      <c r="AB162" s="67">
        <v>10225938480</v>
      </c>
      <c r="AC162" s="67">
        <v>11009900155</v>
      </c>
      <c r="AD162" s="67">
        <v>11643439106</v>
      </c>
      <c r="AE162" s="67">
        <v>11966873976</v>
      </c>
      <c r="AF162" s="67">
        <v>12591788823</v>
      </c>
      <c r="AG162" s="67">
        <v>14795614070</v>
      </c>
      <c r="AH162" s="66">
        <v>17.5</v>
      </c>
      <c r="AI162" s="67">
        <v>3405427348</v>
      </c>
      <c r="AJ162" s="67">
        <v>3324888350</v>
      </c>
      <c r="AK162" s="67">
        <v>3382226980</v>
      </c>
      <c r="AL162" s="67">
        <v>3366491754</v>
      </c>
      <c r="AM162" s="67">
        <v>3445783027</v>
      </c>
      <c r="AN162" s="67">
        <v>3592927629</v>
      </c>
      <c r="AO162" s="67">
        <v>3779978743</v>
      </c>
      <c r="AP162" s="67">
        <v>4047190542</v>
      </c>
      <c r="AQ162" s="67">
        <v>4318957613</v>
      </c>
      <c r="AR162" s="67">
        <v>4592523850</v>
      </c>
      <c r="AS162" s="67">
        <v>4829572571</v>
      </c>
      <c r="AT162" s="67">
        <v>4553951249</v>
      </c>
      <c r="AU162" s="67">
        <v>4384873206</v>
      </c>
      <c r="AV162" s="67">
        <v>4408457950</v>
      </c>
      <c r="AW162" s="72">
        <v>4698135038</v>
      </c>
      <c r="AX162" s="74">
        <v>4968203255</v>
      </c>
      <c r="AY162" s="75">
        <v>5208069355</v>
      </c>
      <c r="AZ162" s="67">
        <v>5477754583</v>
      </c>
      <c r="BA162" s="67">
        <v>5016915707</v>
      </c>
      <c r="BB162" s="67">
        <v>4647428838</v>
      </c>
      <c r="BC162" s="67">
        <v>4849605571</v>
      </c>
      <c r="BD162" s="67">
        <v>4865858790</v>
      </c>
      <c r="BE162" s="67">
        <v>5179357644</v>
      </c>
      <c r="BF162" s="67">
        <v>5103046410</v>
      </c>
      <c r="BG162" s="67">
        <v>5395381232</v>
      </c>
      <c r="BH162" s="67">
        <v>5631720961</v>
      </c>
      <c r="BI162" s="67">
        <v>5569683268</v>
      </c>
      <c r="BJ162" s="67">
        <v>5871946749</v>
      </c>
      <c r="BK162" s="67">
        <v>6061134360</v>
      </c>
      <c r="BL162" s="67">
        <v>6121163159</v>
      </c>
      <c r="BM162" s="67">
        <v>6359489305</v>
      </c>
      <c r="BN162" s="67">
        <v>7137295740</v>
      </c>
      <c r="BO162" s="66">
        <v>12.2</v>
      </c>
      <c r="BP162" s="59"/>
      <c r="BQ162" s="59"/>
      <c r="BR162" s="59"/>
      <c r="BS162" s="59"/>
      <c r="BT162" s="59"/>
    </row>
    <row r="163" spans="1:72" x14ac:dyDescent="0.25">
      <c r="A163" s="65" t="s">
        <v>238</v>
      </c>
      <c r="B163" s="66" t="s">
        <v>115</v>
      </c>
      <c r="C163" s="66" t="s">
        <v>115</v>
      </c>
      <c r="D163" s="66" t="s">
        <v>115</v>
      </c>
      <c r="E163" s="66" t="s">
        <v>115</v>
      </c>
      <c r="F163" s="66" t="s">
        <v>115</v>
      </c>
      <c r="G163" s="66" t="s">
        <v>115</v>
      </c>
      <c r="H163" s="66" t="s">
        <v>115</v>
      </c>
      <c r="I163" s="66" t="s">
        <v>115</v>
      </c>
      <c r="J163" s="66" t="s">
        <v>115</v>
      </c>
      <c r="K163" s="66" t="s">
        <v>115</v>
      </c>
      <c r="L163" s="66" t="s">
        <v>115</v>
      </c>
      <c r="M163" s="66" t="s">
        <v>115</v>
      </c>
      <c r="N163" s="66" t="s">
        <v>115</v>
      </c>
      <c r="O163" s="66" t="s">
        <v>115</v>
      </c>
      <c r="P163" s="66" t="s">
        <v>115</v>
      </c>
      <c r="Q163" s="66" t="s">
        <v>115</v>
      </c>
      <c r="R163" s="66" t="s">
        <v>115</v>
      </c>
      <c r="S163" s="66" t="s">
        <v>115</v>
      </c>
      <c r="T163" s="66" t="s">
        <v>115</v>
      </c>
      <c r="U163" s="66" t="s">
        <v>115</v>
      </c>
      <c r="V163" s="66" t="s">
        <v>115</v>
      </c>
      <c r="W163" s="66" t="s">
        <v>115</v>
      </c>
      <c r="X163" s="66" t="s">
        <v>115</v>
      </c>
      <c r="Y163" s="66" t="s">
        <v>115</v>
      </c>
      <c r="Z163" s="66" t="s">
        <v>115</v>
      </c>
      <c r="AA163" s="66" t="s">
        <v>115</v>
      </c>
      <c r="AB163" s="66" t="s">
        <v>115</v>
      </c>
      <c r="AC163" s="66" t="s">
        <v>115</v>
      </c>
      <c r="AD163" s="66" t="s">
        <v>115</v>
      </c>
      <c r="AE163" s="66" t="s">
        <v>115</v>
      </c>
      <c r="AF163" s="66" t="s">
        <v>115</v>
      </c>
      <c r="AG163" s="67">
        <v>156871451</v>
      </c>
      <c r="AH163" s="66" t="s">
        <v>116</v>
      </c>
      <c r="AI163" s="66" t="s">
        <v>115</v>
      </c>
      <c r="AJ163" s="66" t="s">
        <v>115</v>
      </c>
      <c r="AK163" s="66" t="s">
        <v>115</v>
      </c>
      <c r="AL163" s="66" t="s">
        <v>115</v>
      </c>
      <c r="AM163" s="66" t="s">
        <v>115</v>
      </c>
      <c r="AN163" s="66" t="s">
        <v>115</v>
      </c>
      <c r="AO163" s="66" t="s">
        <v>115</v>
      </c>
      <c r="AP163" s="66" t="s">
        <v>115</v>
      </c>
      <c r="AQ163" s="66" t="s">
        <v>115</v>
      </c>
      <c r="AR163" s="66" t="s">
        <v>115</v>
      </c>
      <c r="AS163" s="66" t="s">
        <v>115</v>
      </c>
      <c r="AT163" s="66" t="s">
        <v>115</v>
      </c>
      <c r="AU163" s="66" t="s">
        <v>115</v>
      </c>
      <c r="AV163" s="66" t="s">
        <v>115</v>
      </c>
      <c r="AW163" s="66" t="s">
        <v>115</v>
      </c>
      <c r="AX163" s="66" t="s">
        <v>115</v>
      </c>
      <c r="AY163" s="66" t="s">
        <v>115</v>
      </c>
      <c r="AZ163" s="66" t="s">
        <v>115</v>
      </c>
      <c r="BA163" s="66" t="s">
        <v>115</v>
      </c>
      <c r="BB163" s="66" t="s">
        <v>115</v>
      </c>
      <c r="BC163" s="66" t="s">
        <v>115</v>
      </c>
      <c r="BD163" s="66" t="s">
        <v>115</v>
      </c>
      <c r="BE163" s="66" t="s">
        <v>115</v>
      </c>
      <c r="BF163" s="66" t="s">
        <v>115</v>
      </c>
      <c r="BG163" s="66" t="s">
        <v>115</v>
      </c>
      <c r="BH163" s="66" t="s">
        <v>115</v>
      </c>
      <c r="BI163" s="66" t="s">
        <v>115</v>
      </c>
      <c r="BJ163" s="66" t="s">
        <v>115</v>
      </c>
      <c r="BK163" s="66" t="s">
        <v>115</v>
      </c>
      <c r="BL163" s="66" t="s">
        <v>115</v>
      </c>
      <c r="BM163" s="66" t="s">
        <v>115</v>
      </c>
      <c r="BN163" s="67">
        <v>156871451</v>
      </c>
      <c r="BO163" s="66" t="s">
        <v>116</v>
      </c>
      <c r="BP163" s="59"/>
      <c r="BQ163" s="59"/>
      <c r="BR163" s="59"/>
      <c r="BS163" s="59"/>
      <c r="BT163" s="59"/>
    </row>
    <row r="164" spans="1:72" x14ac:dyDescent="0.25">
      <c r="A164" s="65" t="s">
        <v>128</v>
      </c>
      <c r="B164" s="66" t="s">
        <v>115</v>
      </c>
      <c r="C164" s="66" t="s">
        <v>115</v>
      </c>
      <c r="D164" s="66" t="s">
        <v>115</v>
      </c>
      <c r="E164" s="66" t="s">
        <v>115</v>
      </c>
      <c r="F164" s="66" t="s">
        <v>115</v>
      </c>
      <c r="G164" s="66" t="s">
        <v>115</v>
      </c>
      <c r="H164" s="66" t="s">
        <v>115</v>
      </c>
      <c r="I164" s="66" t="s">
        <v>115</v>
      </c>
      <c r="J164" s="66" t="s">
        <v>115</v>
      </c>
      <c r="K164" s="66" t="s">
        <v>115</v>
      </c>
      <c r="L164" s="66" t="s">
        <v>115</v>
      </c>
      <c r="M164" s="66" t="s">
        <v>115</v>
      </c>
      <c r="N164" s="66" t="s">
        <v>115</v>
      </c>
      <c r="O164" s="66" t="s">
        <v>115</v>
      </c>
      <c r="P164" s="66" t="s">
        <v>115</v>
      </c>
      <c r="Q164" s="66" t="s">
        <v>115</v>
      </c>
      <c r="R164" s="66" t="s">
        <v>115</v>
      </c>
      <c r="S164" s="66" t="s">
        <v>115</v>
      </c>
      <c r="T164" s="66" t="s">
        <v>115</v>
      </c>
      <c r="U164" s="66" t="s">
        <v>115</v>
      </c>
      <c r="V164" s="66" t="s">
        <v>115</v>
      </c>
      <c r="W164" s="66" t="s">
        <v>115</v>
      </c>
      <c r="X164" s="66" t="s">
        <v>115</v>
      </c>
      <c r="Y164" s="66" t="s">
        <v>115</v>
      </c>
      <c r="Z164" s="66" t="s">
        <v>115</v>
      </c>
      <c r="AA164" s="66" t="s">
        <v>115</v>
      </c>
      <c r="AB164" s="66" t="s">
        <v>115</v>
      </c>
      <c r="AC164" s="66" t="s">
        <v>115</v>
      </c>
      <c r="AD164" s="66" t="s">
        <v>115</v>
      </c>
      <c r="AE164" s="66" t="s">
        <v>115</v>
      </c>
      <c r="AF164" s="66" t="s">
        <v>115</v>
      </c>
      <c r="AG164" s="67">
        <v>3183954011</v>
      </c>
      <c r="AH164" s="66" t="s">
        <v>116</v>
      </c>
      <c r="AI164" s="66" t="s">
        <v>115</v>
      </c>
      <c r="AJ164" s="66" t="s">
        <v>115</v>
      </c>
      <c r="AK164" s="66" t="s">
        <v>115</v>
      </c>
      <c r="AL164" s="66" t="s">
        <v>115</v>
      </c>
      <c r="AM164" s="66" t="s">
        <v>115</v>
      </c>
      <c r="AN164" s="66" t="s">
        <v>115</v>
      </c>
      <c r="AO164" s="66" t="s">
        <v>115</v>
      </c>
      <c r="AP164" s="66" t="s">
        <v>115</v>
      </c>
      <c r="AQ164" s="66" t="s">
        <v>115</v>
      </c>
      <c r="AR164" s="66" t="s">
        <v>115</v>
      </c>
      <c r="AS164" s="66" t="s">
        <v>115</v>
      </c>
      <c r="AT164" s="66" t="s">
        <v>115</v>
      </c>
      <c r="AU164" s="66" t="s">
        <v>115</v>
      </c>
      <c r="AV164" s="66" t="s">
        <v>115</v>
      </c>
      <c r="AW164" s="71" t="s">
        <v>115</v>
      </c>
      <c r="AX164" s="73" t="s">
        <v>115</v>
      </c>
      <c r="AY164" s="65" t="s">
        <v>115</v>
      </c>
      <c r="AZ164" s="66" t="s">
        <v>115</v>
      </c>
      <c r="BA164" s="66" t="s">
        <v>115</v>
      </c>
      <c r="BB164" s="66" t="s">
        <v>115</v>
      </c>
      <c r="BC164" s="66" t="s">
        <v>115</v>
      </c>
      <c r="BD164" s="66" t="s">
        <v>115</v>
      </c>
      <c r="BE164" s="66" t="s">
        <v>115</v>
      </c>
      <c r="BF164" s="66" t="s">
        <v>115</v>
      </c>
      <c r="BG164" s="66" t="s">
        <v>115</v>
      </c>
      <c r="BH164" s="66" t="s">
        <v>115</v>
      </c>
      <c r="BI164" s="66" t="s">
        <v>115</v>
      </c>
      <c r="BJ164" s="66" t="s">
        <v>115</v>
      </c>
      <c r="BK164" s="66" t="s">
        <v>115</v>
      </c>
      <c r="BL164" s="66" t="s">
        <v>115</v>
      </c>
      <c r="BM164" s="66" t="s">
        <v>115</v>
      </c>
      <c r="BN164" s="67">
        <v>1535916069</v>
      </c>
      <c r="BO164" s="66" t="s">
        <v>116</v>
      </c>
      <c r="BP164" s="59"/>
      <c r="BQ164" s="59"/>
      <c r="BR164" s="59"/>
      <c r="BS164" s="59"/>
      <c r="BT164" s="59"/>
    </row>
    <row r="165" spans="1:72" x14ac:dyDescent="0.25">
      <c r="A165" s="65" t="s">
        <v>239</v>
      </c>
      <c r="B165" s="66" t="s">
        <v>115</v>
      </c>
      <c r="C165" s="66" t="s">
        <v>115</v>
      </c>
      <c r="D165" s="66" t="s">
        <v>115</v>
      </c>
      <c r="E165" s="66" t="s">
        <v>115</v>
      </c>
      <c r="F165" s="66" t="s">
        <v>115</v>
      </c>
      <c r="G165" s="66" t="s">
        <v>115</v>
      </c>
      <c r="H165" s="66" t="s">
        <v>115</v>
      </c>
      <c r="I165" s="66" t="s">
        <v>115</v>
      </c>
      <c r="J165" s="66" t="s">
        <v>115</v>
      </c>
      <c r="K165" s="66" t="s">
        <v>115</v>
      </c>
      <c r="L165" s="66" t="s">
        <v>115</v>
      </c>
      <c r="M165" s="66" t="s">
        <v>115</v>
      </c>
      <c r="N165" s="66" t="s">
        <v>115</v>
      </c>
      <c r="O165" s="66" t="s">
        <v>115</v>
      </c>
      <c r="P165" s="66" t="s">
        <v>115</v>
      </c>
      <c r="Q165" s="66" t="s">
        <v>115</v>
      </c>
      <c r="R165" s="66" t="s">
        <v>115</v>
      </c>
      <c r="S165" s="66" t="s">
        <v>115</v>
      </c>
      <c r="T165" s="66" t="s">
        <v>115</v>
      </c>
      <c r="U165" s="66" t="s">
        <v>115</v>
      </c>
      <c r="V165" s="66" t="s">
        <v>115</v>
      </c>
      <c r="W165" s="66" t="s">
        <v>115</v>
      </c>
      <c r="X165" s="66" t="s">
        <v>115</v>
      </c>
      <c r="Y165" s="66" t="s">
        <v>115</v>
      </c>
      <c r="Z165" s="66" t="s">
        <v>115</v>
      </c>
      <c r="AA165" s="66" t="s">
        <v>115</v>
      </c>
      <c r="AB165" s="66" t="s">
        <v>115</v>
      </c>
      <c r="AC165" s="66" t="s">
        <v>115</v>
      </c>
      <c r="AD165" s="66" t="s">
        <v>115</v>
      </c>
      <c r="AE165" s="66" t="s">
        <v>115</v>
      </c>
      <c r="AF165" s="67">
        <v>41390425</v>
      </c>
      <c r="AG165" s="67">
        <v>47979584</v>
      </c>
      <c r="AH165" s="66">
        <v>15.9</v>
      </c>
      <c r="AI165" s="66" t="s">
        <v>115</v>
      </c>
      <c r="AJ165" s="66" t="s">
        <v>115</v>
      </c>
      <c r="AK165" s="66" t="s">
        <v>115</v>
      </c>
      <c r="AL165" s="66" t="s">
        <v>115</v>
      </c>
      <c r="AM165" s="66" t="s">
        <v>115</v>
      </c>
      <c r="AN165" s="66" t="s">
        <v>115</v>
      </c>
      <c r="AO165" s="66" t="s">
        <v>115</v>
      </c>
      <c r="AP165" s="66" t="s">
        <v>115</v>
      </c>
      <c r="AQ165" s="66" t="s">
        <v>115</v>
      </c>
      <c r="AR165" s="66" t="s">
        <v>115</v>
      </c>
      <c r="AS165" s="66" t="s">
        <v>115</v>
      </c>
      <c r="AT165" s="66" t="s">
        <v>115</v>
      </c>
      <c r="AU165" s="66" t="s">
        <v>115</v>
      </c>
      <c r="AV165" s="66" t="s">
        <v>115</v>
      </c>
      <c r="AW165" s="66" t="s">
        <v>115</v>
      </c>
      <c r="AX165" s="66" t="s">
        <v>115</v>
      </c>
      <c r="AY165" s="66" t="s">
        <v>115</v>
      </c>
      <c r="AZ165" s="66" t="s">
        <v>115</v>
      </c>
      <c r="BA165" s="66" t="s">
        <v>115</v>
      </c>
      <c r="BB165" s="66" t="s">
        <v>115</v>
      </c>
      <c r="BC165" s="66" t="s">
        <v>115</v>
      </c>
      <c r="BD165" s="66" t="s">
        <v>115</v>
      </c>
      <c r="BE165" s="66" t="s">
        <v>115</v>
      </c>
      <c r="BF165" s="66" t="s">
        <v>115</v>
      </c>
      <c r="BG165" s="66" t="s">
        <v>115</v>
      </c>
      <c r="BH165" s="66" t="s">
        <v>115</v>
      </c>
      <c r="BI165" s="66" t="s">
        <v>115</v>
      </c>
      <c r="BJ165" s="66" t="s">
        <v>115</v>
      </c>
      <c r="BK165" s="66" t="s">
        <v>115</v>
      </c>
      <c r="BL165" s="66" t="s">
        <v>115</v>
      </c>
      <c r="BM165" s="67">
        <v>41390425</v>
      </c>
      <c r="BN165" s="67">
        <v>47979584</v>
      </c>
      <c r="BO165" s="66">
        <v>15.9</v>
      </c>
      <c r="BP165" s="59"/>
      <c r="BQ165" s="59"/>
      <c r="BR165" s="59"/>
      <c r="BS165" s="59"/>
      <c r="BT165" s="59"/>
    </row>
    <row r="166" spans="1:72" x14ac:dyDescent="0.25">
      <c r="A166" s="65" t="s">
        <v>128</v>
      </c>
      <c r="B166" s="66" t="s">
        <v>115</v>
      </c>
      <c r="C166" s="66" t="s">
        <v>115</v>
      </c>
      <c r="D166" s="66" t="s">
        <v>115</v>
      </c>
      <c r="E166" s="66" t="s">
        <v>115</v>
      </c>
      <c r="F166" s="66" t="s">
        <v>115</v>
      </c>
      <c r="G166" s="66" t="s">
        <v>115</v>
      </c>
      <c r="H166" s="66" t="s">
        <v>115</v>
      </c>
      <c r="I166" s="66" t="s">
        <v>115</v>
      </c>
      <c r="J166" s="66" t="s">
        <v>115</v>
      </c>
      <c r="K166" s="66" t="s">
        <v>115</v>
      </c>
      <c r="L166" s="66" t="s">
        <v>115</v>
      </c>
      <c r="M166" s="66" t="s">
        <v>115</v>
      </c>
      <c r="N166" s="66" t="s">
        <v>115</v>
      </c>
      <c r="O166" s="66" t="s">
        <v>115</v>
      </c>
      <c r="P166" s="66" t="s">
        <v>115</v>
      </c>
      <c r="Q166" s="66" t="s">
        <v>115</v>
      </c>
      <c r="R166" s="66" t="s">
        <v>115</v>
      </c>
      <c r="S166" s="66" t="s">
        <v>115</v>
      </c>
      <c r="T166" s="66" t="s">
        <v>115</v>
      </c>
      <c r="U166" s="66" t="s">
        <v>115</v>
      </c>
      <c r="V166" s="66" t="s">
        <v>115</v>
      </c>
      <c r="W166" s="66" t="s">
        <v>115</v>
      </c>
      <c r="X166" s="66" t="s">
        <v>115</v>
      </c>
      <c r="Y166" s="66" t="s">
        <v>115</v>
      </c>
      <c r="Z166" s="66" t="s">
        <v>115</v>
      </c>
      <c r="AA166" s="66" t="s">
        <v>115</v>
      </c>
      <c r="AB166" s="66" t="s">
        <v>115</v>
      </c>
      <c r="AC166" s="66" t="s">
        <v>115</v>
      </c>
      <c r="AD166" s="66" t="s">
        <v>115</v>
      </c>
      <c r="AE166" s="66" t="s">
        <v>115</v>
      </c>
      <c r="AF166" s="67">
        <v>10697693</v>
      </c>
      <c r="AG166" s="67">
        <v>17928056</v>
      </c>
      <c r="AH166" s="66">
        <v>67.599999999999994</v>
      </c>
      <c r="AI166" s="66" t="s">
        <v>115</v>
      </c>
      <c r="AJ166" s="66" t="s">
        <v>115</v>
      </c>
      <c r="AK166" s="66" t="s">
        <v>115</v>
      </c>
      <c r="AL166" s="66" t="s">
        <v>115</v>
      </c>
      <c r="AM166" s="66" t="s">
        <v>115</v>
      </c>
      <c r="AN166" s="66" t="s">
        <v>115</v>
      </c>
      <c r="AO166" s="66" t="s">
        <v>115</v>
      </c>
      <c r="AP166" s="66" t="s">
        <v>115</v>
      </c>
      <c r="AQ166" s="66" t="s">
        <v>115</v>
      </c>
      <c r="AR166" s="66" t="s">
        <v>115</v>
      </c>
      <c r="AS166" s="66" t="s">
        <v>115</v>
      </c>
      <c r="AT166" s="66" t="s">
        <v>115</v>
      </c>
      <c r="AU166" s="66" t="s">
        <v>115</v>
      </c>
      <c r="AV166" s="66" t="s">
        <v>115</v>
      </c>
      <c r="AW166" s="66" t="s">
        <v>115</v>
      </c>
      <c r="AX166" s="66" t="s">
        <v>115</v>
      </c>
      <c r="AY166" s="66" t="s">
        <v>115</v>
      </c>
      <c r="AZ166" s="66" t="s">
        <v>115</v>
      </c>
      <c r="BA166" s="66" t="s">
        <v>115</v>
      </c>
      <c r="BB166" s="66" t="s">
        <v>115</v>
      </c>
      <c r="BC166" s="66" t="s">
        <v>115</v>
      </c>
      <c r="BD166" s="66" t="s">
        <v>115</v>
      </c>
      <c r="BE166" s="66" t="s">
        <v>115</v>
      </c>
      <c r="BF166" s="66" t="s">
        <v>115</v>
      </c>
      <c r="BG166" s="66" t="s">
        <v>115</v>
      </c>
      <c r="BH166" s="66" t="s">
        <v>115</v>
      </c>
      <c r="BI166" s="66" t="s">
        <v>115</v>
      </c>
      <c r="BJ166" s="66" t="s">
        <v>115</v>
      </c>
      <c r="BK166" s="66" t="s">
        <v>115</v>
      </c>
      <c r="BL166" s="66" t="s">
        <v>115</v>
      </c>
      <c r="BM166" s="67">
        <v>5402875</v>
      </c>
      <c r="BN166" s="67">
        <v>8648363</v>
      </c>
      <c r="BO166" s="66">
        <v>60.1</v>
      </c>
      <c r="BP166" s="59"/>
      <c r="BQ166" s="59"/>
      <c r="BR166" s="59"/>
      <c r="BS166" s="59"/>
      <c r="BT166" s="59"/>
    </row>
    <row r="167" spans="1:72" x14ac:dyDescent="0.25">
      <c r="A167" s="65" t="s">
        <v>240</v>
      </c>
      <c r="B167" s="67">
        <v>32174938</v>
      </c>
      <c r="C167" s="67">
        <v>32489919</v>
      </c>
      <c r="D167" s="67">
        <v>32540614</v>
      </c>
      <c r="E167" s="67">
        <v>32821464</v>
      </c>
      <c r="F167" s="67">
        <v>33017754</v>
      </c>
      <c r="G167" s="67">
        <v>34007717</v>
      </c>
      <c r="H167" s="67">
        <v>35414589</v>
      </c>
      <c r="I167" s="67">
        <v>36624595</v>
      </c>
      <c r="J167" s="67">
        <v>38186186</v>
      </c>
      <c r="K167" s="67">
        <v>40244305</v>
      </c>
      <c r="L167" s="67">
        <v>42534320</v>
      </c>
      <c r="M167" s="67">
        <v>44562307</v>
      </c>
      <c r="N167" s="67">
        <v>45647551</v>
      </c>
      <c r="O167" s="67">
        <v>43949591</v>
      </c>
      <c r="P167" s="67">
        <v>46335237</v>
      </c>
      <c r="Q167" s="67">
        <v>47755427</v>
      </c>
      <c r="R167" s="67">
        <v>49123555</v>
      </c>
      <c r="S167" s="67">
        <v>50544470</v>
      </c>
      <c r="T167" s="67">
        <v>48167223</v>
      </c>
      <c r="U167" s="67">
        <v>45695736</v>
      </c>
      <c r="V167" s="67">
        <v>46644509</v>
      </c>
      <c r="W167" s="67">
        <v>46293834</v>
      </c>
      <c r="X167" s="67">
        <v>45581697</v>
      </c>
      <c r="Y167" s="67">
        <v>44330496</v>
      </c>
      <c r="Z167" s="67">
        <v>43965083</v>
      </c>
      <c r="AA167" s="67">
        <v>44567263</v>
      </c>
      <c r="AB167" s="67">
        <v>45153109</v>
      </c>
      <c r="AC167" s="67">
        <v>46852675</v>
      </c>
      <c r="AD167" s="67">
        <v>17532592</v>
      </c>
      <c r="AE167" s="67">
        <v>17348989</v>
      </c>
      <c r="AF167" s="67">
        <v>15535429</v>
      </c>
      <c r="AG167" s="67">
        <v>14842685</v>
      </c>
      <c r="AH167" s="66">
        <v>-4.5</v>
      </c>
      <c r="AI167" s="67">
        <v>32174938</v>
      </c>
      <c r="AJ167" s="67">
        <v>32489919</v>
      </c>
      <c r="AK167" s="67">
        <v>32540614</v>
      </c>
      <c r="AL167" s="67">
        <v>32821464</v>
      </c>
      <c r="AM167" s="67">
        <v>33017754</v>
      </c>
      <c r="AN167" s="67">
        <v>34007717</v>
      </c>
      <c r="AO167" s="67">
        <v>35414589</v>
      </c>
      <c r="AP167" s="67">
        <v>36624595</v>
      </c>
      <c r="AQ167" s="67">
        <v>38186186</v>
      </c>
      <c r="AR167" s="67">
        <v>40244305</v>
      </c>
      <c r="AS167" s="67">
        <v>42534320</v>
      </c>
      <c r="AT167" s="67">
        <v>44562307</v>
      </c>
      <c r="AU167" s="67">
        <v>45647551</v>
      </c>
      <c r="AV167" s="67">
        <v>43949591</v>
      </c>
      <c r="AW167" s="67">
        <v>46335237</v>
      </c>
      <c r="AX167" s="67">
        <v>47755427</v>
      </c>
      <c r="AY167" s="67">
        <v>49123555</v>
      </c>
      <c r="AZ167" s="67">
        <v>50544470</v>
      </c>
      <c r="BA167" s="67">
        <v>48167223</v>
      </c>
      <c r="BB167" s="67">
        <v>45695736</v>
      </c>
      <c r="BC167" s="67">
        <v>46644509</v>
      </c>
      <c r="BD167" s="67">
        <v>46293834</v>
      </c>
      <c r="BE167" s="67">
        <v>45581697</v>
      </c>
      <c r="BF167" s="67">
        <v>44330496</v>
      </c>
      <c r="BG167" s="67">
        <v>43965083</v>
      </c>
      <c r="BH167" s="67">
        <v>44567263</v>
      </c>
      <c r="BI167" s="67">
        <v>45153109</v>
      </c>
      <c r="BJ167" s="67">
        <v>46852675</v>
      </c>
      <c r="BK167" s="67">
        <v>17532592</v>
      </c>
      <c r="BL167" s="67">
        <v>17348989</v>
      </c>
      <c r="BM167" s="67">
        <v>15535429</v>
      </c>
      <c r="BN167" s="67">
        <v>14842685</v>
      </c>
      <c r="BO167" s="66">
        <v>-4.5</v>
      </c>
      <c r="BP167" s="59"/>
      <c r="BQ167" s="59"/>
      <c r="BR167" s="59" t="s">
        <v>77</v>
      </c>
      <c r="BS167" s="59"/>
      <c r="BT167" s="59"/>
    </row>
    <row r="168" spans="1:72" x14ac:dyDescent="0.25">
      <c r="A168" s="65" t="s">
        <v>128</v>
      </c>
      <c r="B168" s="67">
        <v>458485055</v>
      </c>
      <c r="C168" s="67">
        <v>467697873</v>
      </c>
      <c r="D168" s="67">
        <v>481945631</v>
      </c>
      <c r="E168" s="67">
        <v>490403708</v>
      </c>
      <c r="F168" s="67">
        <v>493654068</v>
      </c>
      <c r="G168" s="67">
        <v>527374034</v>
      </c>
      <c r="H168" s="67">
        <v>572541293</v>
      </c>
      <c r="I168" s="67">
        <v>620810172</v>
      </c>
      <c r="J168" s="67">
        <v>676460336</v>
      </c>
      <c r="K168" s="67">
        <v>741376847</v>
      </c>
      <c r="L168" s="67">
        <v>822360510</v>
      </c>
      <c r="M168" s="67">
        <v>884528260</v>
      </c>
      <c r="N168" s="67">
        <v>898047320</v>
      </c>
      <c r="O168" s="67">
        <v>901864834</v>
      </c>
      <c r="P168" s="67">
        <v>998238457</v>
      </c>
      <c r="Q168" s="67">
        <v>1121810935</v>
      </c>
      <c r="R168" s="67">
        <v>1229237288</v>
      </c>
      <c r="S168" s="67">
        <v>1333036542</v>
      </c>
      <c r="T168" s="67">
        <v>1322276380</v>
      </c>
      <c r="U168" s="67">
        <v>1203808276</v>
      </c>
      <c r="V168" s="67">
        <v>1216667246</v>
      </c>
      <c r="W168" s="67">
        <v>1218496717</v>
      </c>
      <c r="X168" s="67">
        <v>1238693453</v>
      </c>
      <c r="Y168" s="67">
        <v>1188594808</v>
      </c>
      <c r="Z168" s="67">
        <v>1206705085</v>
      </c>
      <c r="AA168" s="67">
        <v>1257437010</v>
      </c>
      <c r="AB168" s="67">
        <v>1293399294</v>
      </c>
      <c r="AC168" s="67">
        <v>1402091664</v>
      </c>
      <c r="AD168" s="67">
        <v>648881712</v>
      </c>
      <c r="AE168" s="67">
        <v>645102704</v>
      </c>
      <c r="AF168" s="67">
        <v>607514570</v>
      </c>
      <c r="AG168" s="67">
        <v>659680547</v>
      </c>
      <c r="AH168" s="66">
        <v>8.6</v>
      </c>
      <c r="AI168" s="67">
        <v>458485055</v>
      </c>
      <c r="AJ168" s="67">
        <v>448846327</v>
      </c>
      <c r="AK168" s="67">
        <v>449157158</v>
      </c>
      <c r="AL168" s="67">
        <v>443402991</v>
      </c>
      <c r="AM168" s="67">
        <v>435321048</v>
      </c>
      <c r="AN168" s="67">
        <v>452293340</v>
      </c>
      <c r="AO168" s="67">
        <v>477117744</v>
      </c>
      <c r="AP168" s="67">
        <v>505545743</v>
      </c>
      <c r="AQ168" s="67">
        <v>539442054</v>
      </c>
      <c r="AR168" s="67">
        <v>581472037</v>
      </c>
      <c r="AS168" s="67">
        <v>623945759</v>
      </c>
      <c r="AT168" s="67">
        <v>652788384</v>
      </c>
      <c r="AU168" s="67">
        <v>652650669</v>
      </c>
      <c r="AV168" s="67">
        <v>640529001</v>
      </c>
      <c r="AW168" s="67">
        <v>690822462</v>
      </c>
      <c r="AX168" s="67">
        <v>750877467</v>
      </c>
      <c r="AY168" s="67">
        <v>797170744</v>
      </c>
      <c r="AZ168" s="67">
        <v>840502233</v>
      </c>
      <c r="BA168" s="67">
        <v>802839332</v>
      </c>
      <c r="BB168" s="67">
        <v>733582130</v>
      </c>
      <c r="BC168" s="67">
        <v>729416814</v>
      </c>
      <c r="BD168" s="67">
        <v>708016686</v>
      </c>
      <c r="BE168" s="67">
        <v>705004811</v>
      </c>
      <c r="BF168" s="67">
        <v>667000453</v>
      </c>
      <c r="BG168" s="67">
        <v>666319760</v>
      </c>
      <c r="BH168" s="67">
        <v>693567022</v>
      </c>
      <c r="BI168" s="67">
        <v>704465846</v>
      </c>
      <c r="BJ168" s="67">
        <v>747782221</v>
      </c>
      <c r="BK168" s="67">
        <v>337783296</v>
      </c>
      <c r="BL168" s="67">
        <v>329975808</v>
      </c>
      <c r="BM168" s="67">
        <v>306825540</v>
      </c>
      <c r="BN168" s="67">
        <v>318225059</v>
      </c>
      <c r="BO168" s="66">
        <v>3.7</v>
      </c>
      <c r="BP168" s="59"/>
      <c r="BQ168" s="59"/>
      <c r="BR168" s="59"/>
      <c r="BS168" s="59"/>
      <c r="BT168" s="59"/>
    </row>
    <row r="169" spans="1:72" x14ac:dyDescent="0.25">
      <c r="A169" s="65" t="s">
        <v>241</v>
      </c>
      <c r="B169" s="66" t="s">
        <v>115</v>
      </c>
      <c r="C169" s="66" t="s">
        <v>115</v>
      </c>
      <c r="D169" s="66" t="s">
        <v>115</v>
      </c>
      <c r="E169" s="66" t="s">
        <v>115</v>
      </c>
      <c r="F169" s="66" t="s">
        <v>115</v>
      </c>
      <c r="G169" s="66" t="s">
        <v>115</v>
      </c>
      <c r="H169" s="66" t="s">
        <v>115</v>
      </c>
      <c r="I169" s="66" t="s">
        <v>115</v>
      </c>
      <c r="J169" s="66" t="s">
        <v>115</v>
      </c>
      <c r="K169" s="66" t="s">
        <v>115</v>
      </c>
      <c r="L169" s="66" t="s">
        <v>115</v>
      </c>
      <c r="M169" s="66" t="s">
        <v>115</v>
      </c>
      <c r="N169" s="66" t="s">
        <v>115</v>
      </c>
      <c r="O169" s="66" t="s">
        <v>115</v>
      </c>
      <c r="P169" s="66" t="s">
        <v>115</v>
      </c>
      <c r="Q169" s="66" t="s">
        <v>115</v>
      </c>
      <c r="R169" s="66" t="s">
        <v>115</v>
      </c>
      <c r="S169" s="66" t="s">
        <v>115</v>
      </c>
      <c r="T169" s="66" t="s">
        <v>115</v>
      </c>
      <c r="U169" s="66" t="s">
        <v>115</v>
      </c>
      <c r="V169" s="66" t="s">
        <v>115</v>
      </c>
      <c r="W169" s="66" t="s">
        <v>115</v>
      </c>
      <c r="X169" s="66" t="s">
        <v>115</v>
      </c>
      <c r="Y169" s="66" t="s">
        <v>115</v>
      </c>
      <c r="Z169" s="66" t="s">
        <v>115</v>
      </c>
      <c r="AA169" s="66" t="s">
        <v>115</v>
      </c>
      <c r="AB169" s="66" t="s">
        <v>115</v>
      </c>
      <c r="AC169" s="66" t="s">
        <v>115</v>
      </c>
      <c r="AD169" s="67">
        <v>18664592</v>
      </c>
      <c r="AE169" s="67">
        <v>22243545</v>
      </c>
      <c r="AF169" s="67">
        <v>22827118</v>
      </c>
      <c r="AG169" s="67">
        <v>25924668</v>
      </c>
      <c r="AH169" s="66">
        <v>13.6</v>
      </c>
      <c r="AI169" s="66" t="s">
        <v>115</v>
      </c>
      <c r="AJ169" s="66" t="s">
        <v>115</v>
      </c>
      <c r="AK169" s="66" t="s">
        <v>115</v>
      </c>
      <c r="AL169" s="66" t="s">
        <v>115</v>
      </c>
      <c r="AM169" s="66" t="s">
        <v>115</v>
      </c>
      <c r="AN169" s="66" t="s">
        <v>115</v>
      </c>
      <c r="AO169" s="66" t="s">
        <v>115</v>
      </c>
      <c r="AP169" s="66" t="s">
        <v>115</v>
      </c>
      <c r="AQ169" s="66" t="s">
        <v>115</v>
      </c>
      <c r="AR169" s="66" t="s">
        <v>115</v>
      </c>
      <c r="AS169" s="66" t="s">
        <v>115</v>
      </c>
      <c r="AT169" s="66" t="s">
        <v>115</v>
      </c>
      <c r="AU169" s="66" t="s">
        <v>115</v>
      </c>
      <c r="AV169" s="66" t="s">
        <v>115</v>
      </c>
      <c r="AW169" s="66" t="s">
        <v>115</v>
      </c>
      <c r="AX169" s="66" t="s">
        <v>115</v>
      </c>
      <c r="AY169" s="66" t="s">
        <v>115</v>
      </c>
      <c r="AZ169" s="66" t="s">
        <v>115</v>
      </c>
      <c r="BA169" s="66" t="s">
        <v>115</v>
      </c>
      <c r="BB169" s="66" t="s">
        <v>115</v>
      </c>
      <c r="BC169" s="66" t="s">
        <v>115</v>
      </c>
      <c r="BD169" s="66" t="s">
        <v>115</v>
      </c>
      <c r="BE169" s="66" t="s">
        <v>115</v>
      </c>
      <c r="BF169" s="66" t="s">
        <v>115</v>
      </c>
      <c r="BG169" s="66" t="s">
        <v>115</v>
      </c>
      <c r="BH169" s="66" t="s">
        <v>115</v>
      </c>
      <c r="BI169" s="66" t="s">
        <v>115</v>
      </c>
      <c r="BJ169" s="66" t="s">
        <v>115</v>
      </c>
      <c r="BK169" s="67">
        <v>18664592</v>
      </c>
      <c r="BL169" s="67">
        <v>22243545</v>
      </c>
      <c r="BM169" s="67">
        <v>22827118</v>
      </c>
      <c r="BN169" s="67">
        <v>25924668</v>
      </c>
      <c r="BO169" s="66">
        <v>13.6</v>
      </c>
      <c r="BP169" s="59"/>
      <c r="BQ169" s="59"/>
      <c r="BR169" s="59"/>
      <c r="BS169" s="59"/>
      <c r="BT169" s="59"/>
    </row>
    <row r="170" spans="1:72" x14ac:dyDescent="0.25">
      <c r="A170" s="65" t="s">
        <v>128</v>
      </c>
      <c r="B170" s="66" t="s">
        <v>115</v>
      </c>
      <c r="C170" s="66" t="s">
        <v>115</v>
      </c>
      <c r="D170" s="66" t="s">
        <v>115</v>
      </c>
      <c r="E170" s="66" t="s">
        <v>115</v>
      </c>
      <c r="F170" s="66" t="s">
        <v>115</v>
      </c>
      <c r="G170" s="66" t="s">
        <v>115</v>
      </c>
      <c r="H170" s="66" t="s">
        <v>115</v>
      </c>
      <c r="I170" s="66" t="s">
        <v>115</v>
      </c>
      <c r="J170" s="66" t="s">
        <v>115</v>
      </c>
      <c r="K170" s="66" t="s">
        <v>115</v>
      </c>
      <c r="L170" s="66" t="s">
        <v>115</v>
      </c>
      <c r="M170" s="66" t="s">
        <v>115</v>
      </c>
      <c r="N170" s="66" t="s">
        <v>115</v>
      </c>
      <c r="O170" s="66" t="s">
        <v>115</v>
      </c>
      <c r="P170" s="66" t="s">
        <v>115</v>
      </c>
      <c r="Q170" s="66" t="s">
        <v>115</v>
      </c>
      <c r="R170" s="66" t="s">
        <v>115</v>
      </c>
      <c r="S170" s="66" t="s">
        <v>115</v>
      </c>
      <c r="T170" s="66" t="s">
        <v>115</v>
      </c>
      <c r="U170" s="66" t="s">
        <v>115</v>
      </c>
      <c r="V170" s="66" t="s">
        <v>115</v>
      </c>
      <c r="W170" s="66" t="s">
        <v>115</v>
      </c>
      <c r="X170" s="66" t="s">
        <v>115</v>
      </c>
      <c r="Y170" s="66" t="s">
        <v>115</v>
      </c>
      <c r="Z170" s="66" t="s">
        <v>115</v>
      </c>
      <c r="AA170" s="66" t="s">
        <v>115</v>
      </c>
      <c r="AB170" s="66" t="s">
        <v>115</v>
      </c>
      <c r="AC170" s="66" t="s">
        <v>115</v>
      </c>
      <c r="AD170" s="67">
        <v>149950908</v>
      </c>
      <c r="AE170" s="67">
        <v>155249163</v>
      </c>
      <c r="AF170" s="67">
        <v>166114002</v>
      </c>
      <c r="AG170" s="67">
        <v>205779729</v>
      </c>
      <c r="AH170" s="66">
        <v>23.9</v>
      </c>
      <c r="AI170" s="66" t="s">
        <v>115</v>
      </c>
      <c r="AJ170" s="66" t="s">
        <v>115</v>
      </c>
      <c r="AK170" s="66" t="s">
        <v>115</v>
      </c>
      <c r="AL170" s="66" t="s">
        <v>115</v>
      </c>
      <c r="AM170" s="66" t="s">
        <v>115</v>
      </c>
      <c r="AN170" s="66" t="s">
        <v>115</v>
      </c>
      <c r="AO170" s="66" t="s">
        <v>115</v>
      </c>
      <c r="AP170" s="66" t="s">
        <v>115</v>
      </c>
      <c r="AQ170" s="66" t="s">
        <v>115</v>
      </c>
      <c r="AR170" s="66" t="s">
        <v>115</v>
      </c>
      <c r="AS170" s="66" t="s">
        <v>115</v>
      </c>
      <c r="AT170" s="66" t="s">
        <v>115</v>
      </c>
      <c r="AU170" s="66" t="s">
        <v>115</v>
      </c>
      <c r="AV170" s="66" t="s">
        <v>115</v>
      </c>
      <c r="AW170" s="66" t="s">
        <v>115</v>
      </c>
      <c r="AX170" s="66" t="s">
        <v>115</v>
      </c>
      <c r="AY170" s="66" t="s">
        <v>115</v>
      </c>
      <c r="AZ170" s="66" t="s">
        <v>115</v>
      </c>
      <c r="BA170" s="66" t="s">
        <v>115</v>
      </c>
      <c r="BB170" s="66" t="s">
        <v>115</v>
      </c>
      <c r="BC170" s="66" t="s">
        <v>115</v>
      </c>
      <c r="BD170" s="66" t="s">
        <v>115</v>
      </c>
      <c r="BE170" s="66" t="s">
        <v>115</v>
      </c>
      <c r="BF170" s="66" t="s">
        <v>115</v>
      </c>
      <c r="BG170" s="66" t="s">
        <v>115</v>
      </c>
      <c r="BH170" s="66" t="s">
        <v>115</v>
      </c>
      <c r="BI170" s="66" t="s">
        <v>115</v>
      </c>
      <c r="BJ170" s="66" t="s">
        <v>115</v>
      </c>
      <c r="BK170" s="67">
        <v>78058776</v>
      </c>
      <c r="BL170" s="67">
        <v>79411337</v>
      </c>
      <c r="BM170" s="67">
        <v>83895961</v>
      </c>
      <c r="BN170" s="67">
        <v>99266632</v>
      </c>
      <c r="BO170" s="66">
        <v>18.3</v>
      </c>
      <c r="BP170" s="59"/>
      <c r="BQ170" s="59"/>
      <c r="BR170" s="59"/>
      <c r="BS170" s="59"/>
      <c r="BT170" s="59"/>
    </row>
    <row r="171" spans="1:72" x14ac:dyDescent="0.25">
      <c r="A171" s="65" t="s">
        <v>242</v>
      </c>
      <c r="B171" s="67">
        <v>80620774</v>
      </c>
      <c r="C171" s="67">
        <v>81304774</v>
      </c>
      <c r="D171" s="67">
        <v>80072236</v>
      </c>
      <c r="E171" s="67">
        <v>80840916</v>
      </c>
      <c r="F171" s="67">
        <v>81947182</v>
      </c>
      <c r="G171" s="67">
        <v>83222737</v>
      </c>
      <c r="H171" s="67">
        <v>83996917</v>
      </c>
      <c r="I171" s="67">
        <v>84844302</v>
      </c>
      <c r="J171" s="67">
        <v>85576463</v>
      </c>
      <c r="K171" s="67">
        <v>85755366</v>
      </c>
      <c r="L171" s="67">
        <v>85670504</v>
      </c>
      <c r="M171" s="67">
        <v>84238232</v>
      </c>
      <c r="N171" s="67">
        <v>82655191</v>
      </c>
      <c r="O171" s="67">
        <v>84643281</v>
      </c>
      <c r="P171" s="67">
        <v>84016753</v>
      </c>
      <c r="Q171" s="67">
        <v>84841222</v>
      </c>
      <c r="R171" s="67">
        <v>86583732</v>
      </c>
      <c r="S171" s="67">
        <v>90510904</v>
      </c>
      <c r="T171" s="67">
        <v>91780792</v>
      </c>
      <c r="U171" s="67">
        <v>92268979</v>
      </c>
      <c r="V171" s="67">
        <v>93678175</v>
      </c>
      <c r="W171" s="67">
        <v>96619312</v>
      </c>
      <c r="X171" s="67">
        <v>97208513</v>
      </c>
      <c r="Y171" s="67">
        <v>100898698</v>
      </c>
      <c r="Z171" s="67">
        <v>102594719</v>
      </c>
      <c r="AA171" s="67">
        <v>103844288</v>
      </c>
      <c r="AB171" s="67">
        <v>103013095</v>
      </c>
      <c r="AC171" s="67">
        <v>104013115</v>
      </c>
      <c r="AD171" s="67">
        <v>134271137</v>
      </c>
      <c r="AE171" s="67">
        <v>138307604</v>
      </c>
      <c r="AF171" s="67">
        <v>143551783</v>
      </c>
      <c r="AG171" s="67">
        <v>141872935</v>
      </c>
      <c r="AH171" s="66">
        <v>-1.2</v>
      </c>
      <c r="AI171" s="67">
        <v>80620774</v>
      </c>
      <c r="AJ171" s="67">
        <v>81304774</v>
      </c>
      <c r="AK171" s="67">
        <v>80072236</v>
      </c>
      <c r="AL171" s="67">
        <v>80840916</v>
      </c>
      <c r="AM171" s="67">
        <v>81947182</v>
      </c>
      <c r="AN171" s="67">
        <v>83222737</v>
      </c>
      <c r="AO171" s="67">
        <v>83996917</v>
      </c>
      <c r="AP171" s="67">
        <v>84844302</v>
      </c>
      <c r="AQ171" s="67">
        <v>85576463</v>
      </c>
      <c r="AR171" s="67">
        <v>85755366</v>
      </c>
      <c r="AS171" s="67">
        <v>85670504</v>
      </c>
      <c r="AT171" s="67">
        <v>84238232</v>
      </c>
      <c r="AU171" s="67">
        <v>82655191</v>
      </c>
      <c r="AV171" s="67">
        <v>84643281</v>
      </c>
      <c r="AW171" s="67">
        <v>84016753</v>
      </c>
      <c r="AX171" s="67">
        <v>84841222</v>
      </c>
      <c r="AY171" s="67">
        <v>86583732</v>
      </c>
      <c r="AZ171" s="67">
        <v>90510904</v>
      </c>
      <c r="BA171" s="67">
        <v>91780792</v>
      </c>
      <c r="BB171" s="67">
        <v>92268979</v>
      </c>
      <c r="BC171" s="67">
        <v>93678175</v>
      </c>
      <c r="BD171" s="67">
        <v>96619312</v>
      </c>
      <c r="BE171" s="67">
        <v>97208513</v>
      </c>
      <c r="BF171" s="67">
        <v>100898698</v>
      </c>
      <c r="BG171" s="67">
        <v>102594719</v>
      </c>
      <c r="BH171" s="67">
        <v>103844288</v>
      </c>
      <c r="BI171" s="67">
        <v>103013095</v>
      </c>
      <c r="BJ171" s="67">
        <v>104013115</v>
      </c>
      <c r="BK171" s="67">
        <v>134271137</v>
      </c>
      <c r="BL171" s="67">
        <v>138307604</v>
      </c>
      <c r="BM171" s="67">
        <v>143551783</v>
      </c>
      <c r="BN171" s="67">
        <v>141872935</v>
      </c>
      <c r="BO171" s="66">
        <v>-1.2</v>
      </c>
      <c r="BP171" s="59"/>
      <c r="BQ171" s="59"/>
      <c r="BR171" s="59"/>
      <c r="BS171" s="59"/>
      <c r="BT171" s="59" t="s">
        <v>77</v>
      </c>
    </row>
    <row r="172" spans="1:72" x14ac:dyDescent="0.25">
      <c r="A172" s="65" t="s">
        <v>128</v>
      </c>
      <c r="B172" s="67">
        <v>331456520</v>
      </c>
      <c r="C172" s="67">
        <v>351076010</v>
      </c>
      <c r="D172" s="67">
        <v>366533607</v>
      </c>
      <c r="E172" s="67">
        <v>382134445</v>
      </c>
      <c r="F172" s="67">
        <v>397106389</v>
      </c>
      <c r="G172" s="67">
        <v>413584632</v>
      </c>
      <c r="H172" s="67">
        <v>426102973</v>
      </c>
      <c r="I172" s="67">
        <v>441695925</v>
      </c>
      <c r="J172" s="67">
        <v>459457374</v>
      </c>
      <c r="K172" s="67">
        <v>463960491</v>
      </c>
      <c r="L172" s="67">
        <v>470820881</v>
      </c>
      <c r="M172" s="67">
        <v>481907591</v>
      </c>
      <c r="N172" s="67">
        <v>492067532</v>
      </c>
      <c r="O172" s="67">
        <v>555780052</v>
      </c>
      <c r="P172" s="67">
        <v>560932618</v>
      </c>
      <c r="Q172" s="67">
        <v>580747711</v>
      </c>
      <c r="R172" s="67">
        <v>607464186</v>
      </c>
      <c r="S172" s="67">
        <v>654181656</v>
      </c>
      <c r="T172" s="67">
        <v>695487631</v>
      </c>
      <c r="U172" s="67">
        <v>747779539</v>
      </c>
      <c r="V172" s="67">
        <v>738538671</v>
      </c>
      <c r="W172" s="67">
        <v>768668235</v>
      </c>
      <c r="X172" s="67">
        <v>797425658</v>
      </c>
      <c r="Y172" s="67">
        <v>848649935</v>
      </c>
      <c r="Z172" s="67">
        <v>876239898</v>
      </c>
      <c r="AA172" s="67">
        <v>900609447</v>
      </c>
      <c r="AB172" s="67">
        <v>893666363</v>
      </c>
      <c r="AC172" s="67">
        <v>906750425</v>
      </c>
      <c r="AD172" s="67">
        <v>2253032601</v>
      </c>
      <c r="AE172" s="67">
        <v>2354080109</v>
      </c>
      <c r="AF172" s="67">
        <v>2495360191</v>
      </c>
      <c r="AG172" s="67">
        <v>2506538615</v>
      </c>
      <c r="AH172" s="66">
        <v>0.4</v>
      </c>
      <c r="AI172" s="67">
        <v>331456520</v>
      </c>
      <c r="AJ172" s="67">
        <v>336925154</v>
      </c>
      <c r="AK172" s="67">
        <v>341597024</v>
      </c>
      <c r="AL172" s="67">
        <v>345510348</v>
      </c>
      <c r="AM172" s="67">
        <v>350182001</v>
      </c>
      <c r="AN172" s="67">
        <v>354703801</v>
      </c>
      <c r="AO172" s="67">
        <v>355085811</v>
      </c>
      <c r="AP172" s="67">
        <v>359687235</v>
      </c>
      <c r="AQ172" s="67">
        <v>366393440</v>
      </c>
      <c r="AR172" s="67">
        <v>363890581</v>
      </c>
      <c r="AS172" s="67">
        <v>357223734</v>
      </c>
      <c r="AT172" s="67">
        <v>355651359</v>
      </c>
      <c r="AU172" s="67">
        <v>357607218</v>
      </c>
      <c r="AV172" s="67">
        <v>394730151</v>
      </c>
      <c r="AW172" s="67">
        <v>388188663</v>
      </c>
      <c r="AX172" s="67">
        <v>388720021</v>
      </c>
      <c r="AY172" s="67">
        <v>393945646</v>
      </c>
      <c r="AZ172" s="67">
        <v>412472671</v>
      </c>
      <c r="BA172" s="67">
        <v>422275429</v>
      </c>
      <c r="BB172" s="67">
        <v>455685277</v>
      </c>
      <c r="BC172" s="67">
        <v>442768987</v>
      </c>
      <c r="BD172" s="67">
        <v>446640462</v>
      </c>
      <c r="BE172" s="67">
        <v>453856379</v>
      </c>
      <c r="BF172" s="67">
        <v>476234531</v>
      </c>
      <c r="BG172" s="67">
        <v>483843124</v>
      </c>
      <c r="BH172" s="67">
        <v>496750936</v>
      </c>
      <c r="BI172" s="67">
        <v>486746385</v>
      </c>
      <c r="BJ172" s="67">
        <v>483600227</v>
      </c>
      <c r="BK172" s="67">
        <v>1172843624</v>
      </c>
      <c r="BL172" s="67">
        <v>1204133048</v>
      </c>
      <c r="BM172" s="67">
        <v>1260282925</v>
      </c>
      <c r="BN172" s="67">
        <v>1209135849</v>
      </c>
      <c r="BO172" s="66">
        <v>-4.0999999999999996</v>
      </c>
      <c r="BP172" s="59"/>
      <c r="BQ172" s="59"/>
      <c r="BR172" s="59"/>
      <c r="BS172" s="59"/>
      <c r="BT172" s="59"/>
    </row>
    <row r="173" spans="1:72" x14ac:dyDescent="0.25">
      <c r="A173" s="65" t="s">
        <v>243</v>
      </c>
      <c r="B173" s="67">
        <v>80620774</v>
      </c>
      <c r="C173" s="67">
        <v>81304774</v>
      </c>
      <c r="D173" s="67">
        <v>80072236</v>
      </c>
      <c r="E173" s="67">
        <v>80840916</v>
      </c>
      <c r="F173" s="67">
        <v>81947182</v>
      </c>
      <c r="G173" s="67">
        <v>83222737</v>
      </c>
      <c r="H173" s="67">
        <v>83996917</v>
      </c>
      <c r="I173" s="67">
        <v>84844302</v>
      </c>
      <c r="J173" s="67">
        <v>85576463</v>
      </c>
      <c r="K173" s="67">
        <v>85755366</v>
      </c>
      <c r="L173" s="67">
        <v>85670504</v>
      </c>
      <c r="M173" s="67">
        <v>84238232</v>
      </c>
      <c r="N173" s="67">
        <v>82655191</v>
      </c>
      <c r="O173" s="67">
        <v>84643281</v>
      </c>
      <c r="P173" s="67">
        <v>84016753</v>
      </c>
      <c r="Q173" s="67">
        <v>84841222</v>
      </c>
      <c r="R173" s="67">
        <v>86583732</v>
      </c>
      <c r="S173" s="67">
        <v>90510904</v>
      </c>
      <c r="T173" s="67">
        <v>91780792</v>
      </c>
      <c r="U173" s="67">
        <v>92268979</v>
      </c>
      <c r="V173" s="67">
        <v>93678175</v>
      </c>
      <c r="W173" s="67">
        <v>96619312</v>
      </c>
      <c r="X173" s="67">
        <v>97208513</v>
      </c>
      <c r="Y173" s="67">
        <v>100898698</v>
      </c>
      <c r="Z173" s="67">
        <v>102594719</v>
      </c>
      <c r="AA173" s="67">
        <v>103844288</v>
      </c>
      <c r="AB173" s="67">
        <v>103013095</v>
      </c>
      <c r="AC173" s="67">
        <v>104013115</v>
      </c>
      <c r="AD173" s="67">
        <v>134270136</v>
      </c>
      <c r="AE173" s="67">
        <v>138307604</v>
      </c>
      <c r="AF173" s="67">
        <v>143550780</v>
      </c>
      <c r="AG173" s="67">
        <v>141872935</v>
      </c>
      <c r="AH173" s="66">
        <v>-1.2</v>
      </c>
      <c r="AI173" s="67">
        <v>80620774</v>
      </c>
      <c r="AJ173" s="67">
        <v>81304774</v>
      </c>
      <c r="AK173" s="67">
        <v>80072236</v>
      </c>
      <c r="AL173" s="67">
        <v>80840916</v>
      </c>
      <c r="AM173" s="67">
        <v>81947182</v>
      </c>
      <c r="AN173" s="67">
        <v>83222737</v>
      </c>
      <c r="AO173" s="67">
        <v>83996917</v>
      </c>
      <c r="AP173" s="67">
        <v>84844302</v>
      </c>
      <c r="AQ173" s="67">
        <v>85576463</v>
      </c>
      <c r="AR173" s="67">
        <v>85755366</v>
      </c>
      <c r="AS173" s="67">
        <v>85670504</v>
      </c>
      <c r="AT173" s="67">
        <v>84238232</v>
      </c>
      <c r="AU173" s="67">
        <v>82655191</v>
      </c>
      <c r="AV173" s="67">
        <v>84643281</v>
      </c>
      <c r="AW173" s="67">
        <v>84016753</v>
      </c>
      <c r="AX173" s="67">
        <v>84841222</v>
      </c>
      <c r="AY173" s="67">
        <v>86583732</v>
      </c>
      <c r="AZ173" s="67">
        <v>90510904</v>
      </c>
      <c r="BA173" s="67">
        <v>91780792</v>
      </c>
      <c r="BB173" s="67">
        <v>92268979</v>
      </c>
      <c r="BC173" s="67">
        <v>93678175</v>
      </c>
      <c r="BD173" s="67">
        <v>96619312</v>
      </c>
      <c r="BE173" s="67">
        <v>97208513</v>
      </c>
      <c r="BF173" s="67">
        <v>100898698</v>
      </c>
      <c r="BG173" s="67">
        <v>102594719</v>
      </c>
      <c r="BH173" s="67">
        <v>103844288</v>
      </c>
      <c r="BI173" s="67">
        <v>103013095</v>
      </c>
      <c r="BJ173" s="67">
        <v>104013115</v>
      </c>
      <c r="BK173" s="67">
        <v>134270136</v>
      </c>
      <c r="BL173" s="67">
        <v>138307604</v>
      </c>
      <c r="BM173" s="67">
        <v>143550780</v>
      </c>
      <c r="BN173" s="67">
        <v>141872935</v>
      </c>
      <c r="BO173" s="66">
        <v>-1.2</v>
      </c>
      <c r="BP173" s="59"/>
      <c r="BQ173" s="59"/>
      <c r="BR173" s="59"/>
      <c r="BS173" s="59"/>
      <c r="BT173" s="59"/>
    </row>
    <row r="174" spans="1:72" x14ac:dyDescent="0.25">
      <c r="A174" s="65" t="s">
        <v>128</v>
      </c>
      <c r="B174" s="67">
        <v>320840806</v>
      </c>
      <c r="C174" s="67">
        <v>340096951</v>
      </c>
      <c r="D174" s="67">
        <v>355222745</v>
      </c>
      <c r="E174" s="67">
        <v>370905395</v>
      </c>
      <c r="F174" s="67">
        <v>385027102</v>
      </c>
      <c r="G174" s="67">
        <v>401265344</v>
      </c>
      <c r="H174" s="67">
        <v>412808983</v>
      </c>
      <c r="I174" s="67">
        <v>428362726</v>
      </c>
      <c r="J174" s="67">
        <v>445400450</v>
      </c>
      <c r="K174" s="67">
        <v>449696182</v>
      </c>
      <c r="L174" s="67">
        <v>456084883</v>
      </c>
      <c r="M174" s="67">
        <v>466971032</v>
      </c>
      <c r="N174" s="67">
        <v>477170045</v>
      </c>
      <c r="O174" s="67">
        <v>539921089</v>
      </c>
      <c r="P174" s="67">
        <v>545082218</v>
      </c>
      <c r="Q174" s="67">
        <v>564186053</v>
      </c>
      <c r="R174" s="67">
        <v>590487763</v>
      </c>
      <c r="S174" s="67">
        <v>635824934</v>
      </c>
      <c r="T174" s="67">
        <v>663412108</v>
      </c>
      <c r="U174" s="67">
        <v>709396730</v>
      </c>
      <c r="V174" s="67">
        <v>717074903</v>
      </c>
      <c r="W174" s="67">
        <v>745870904</v>
      </c>
      <c r="X174" s="67">
        <v>773692650</v>
      </c>
      <c r="Y174" s="67">
        <v>823062803</v>
      </c>
      <c r="Z174" s="67">
        <v>849367894</v>
      </c>
      <c r="AA174" s="67">
        <v>872463128</v>
      </c>
      <c r="AB174" s="67">
        <v>865094185</v>
      </c>
      <c r="AC174" s="67">
        <v>876178475</v>
      </c>
      <c r="AD174" s="67">
        <v>2208536922</v>
      </c>
      <c r="AE174" s="67">
        <v>2307521304</v>
      </c>
      <c r="AF174" s="67">
        <v>2445087137</v>
      </c>
      <c r="AG174" s="67">
        <v>2452790173</v>
      </c>
      <c r="AH174" s="66">
        <v>0.3</v>
      </c>
      <c r="AI174" s="67">
        <v>320840806</v>
      </c>
      <c r="AJ174" s="67">
        <v>326388629</v>
      </c>
      <c r="AK174" s="67">
        <v>331055680</v>
      </c>
      <c r="AL174" s="67">
        <v>335357500</v>
      </c>
      <c r="AM174" s="67">
        <v>339530072</v>
      </c>
      <c r="AN174" s="67">
        <v>344138374</v>
      </c>
      <c r="AO174" s="67">
        <v>344007486</v>
      </c>
      <c r="AP174" s="67">
        <v>348829581</v>
      </c>
      <c r="AQ174" s="67">
        <v>355183772</v>
      </c>
      <c r="AR174" s="67">
        <v>352702888</v>
      </c>
      <c r="AS174" s="67">
        <v>346043159</v>
      </c>
      <c r="AT174" s="67">
        <v>344628068</v>
      </c>
      <c r="AU174" s="67">
        <v>346780556</v>
      </c>
      <c r="AV174" s="67">
        <v>383466683</v>
      </c>
      <c r="AW174" s="67">
        <v>377219528</v>
      </c>
      <c r="AX174" s="67">
        <v>377634574</v>
      </c>
      <c r="AY174" s="67">
        <v>382936292</v>
      </c>
      <c r="AZ174" s="67">
        <v>400898445</v>
      </c>
      <c r="BA174" s="67">
        <v>402800308</v>
      </c>
      <c r="BB174" s="67">
        <v>432295387</v>
      </c>
      <c r="BC174" s="67">
        <v>429901021</v>
      </c>
      <c r="BD174" s="67">
        <v>433393901</v>
      </c>
      <c r="BE174" s="67">
        <v>440348691</v>
      </c>
      <c r="BF174" s="67">
        <v>461875871</v>
      </c>
      <c r="BG174" s="67">
        <v>469004911</v>
      </c>
      <c r="BH174" s="67">
        <v>481226215</v>
      </c>
      <c r="BI174" s="67">
        <v>471184197</v>
      </c>
      <c r="BJ174" s="67">
        <v>467295187</v>
      </c>
      <c r="BK174" s="67">
        <v>1149680855</v>
      </c>
      <c r="BL174" s="67">
        <v>1180317803</v>
      </c>
      <c r="BM174" s="67">
        <v>1234892493</v>
      </c>
      <c r="BN174" s="67">
        <v>1183207995</v>
      </c>
      <c r="BO174" s="66">
        <v>-4.2</v>
      </c>
      <c r="BP174" s="59"/>
      <c r="BQ174" s="59"/>
      <c r="BR174" s="59"/>
      <c r="BS174" s="59"/>
      <c r="BT174" s="59"/>
    </row>
    <row r="175" spans="1:72" x14ac:dyDescent="0.25">
      <c r="A175" s="65" t="s">
        <v>244</v>
      </c>
      <c r="B175" s="67">
        <v>10954167</v>
      </c>
      <c r="C175" s="67">
        <v>11038416</v>
      </c>
      <c r="D175" s="67">
        <v>10643118</v>
      </c>
      <c r="E175" s="67">
        <v>10547983</v>
      </c>
      <c r="F175" s="67">
        <v>10621983</v>
      </c>
      <c r="G175" s="67">
        <v>10809600</v>
      </c>
      <c r="H175" s="67">
        <v>11042761</v>
      </c>
      <c r="I175" s="67">
        <v>11136379</v>
      </c>
      <c r="J175" s="67">
        <v>11081634</v>
      </c>
      <c r="K175" s="67">
        <v>11200024</v>
      </c>
      <c r="L175" s="67">
        <v>11330554</v>
      </c>
      <c r="M175" s="67">
        <v>11116629</v>
      </c>
      <c r="N175" s="67">
        <v>10857098</v>
      </c>
      <c r="O175" s="67">
        <v>11200647</v>
      </c>
      <c r="P175" s="67">
        <v>10985079</v>
      </c>
      <c r="Q175" s="67">
        <v>10996440</v>
      </c>
      <c r="R175" s="67">
        <v>11261327</v>
      </c>
      <c r="S175" s="67">
        <v>11703100</v>
      </c>
      <c r="T175" s="67">
        <v>12523644</v>
      </c>
      <c r="U175" s="67">
        <v>12740860</v>
      </c>
      <c r="V175" s="67">
        <v>12679683</v>
      </c>
      <c r="W175" s="67">
        <v>13211438</v>
      </c>
      <c r="X175" s="67">
        <v>13701861</v>
      </c>
      <c r="Y175" s="67">
        <v>14286968</v>
      </c>
      <c r="Z175" s="67">
        <v>14809962</v>
      </c>
      <c r="AA175" s="67">
        <v>15097206</v>
      </c>
      <c r="AB175" s="67">
        <v>15316052</v>
      </c>
      <c r="AC175" s="67">
        <v>15749465</v>
      </c>
      <c r="AD175" s="67">
        <v>22811275</v>
      </c>
      <c r="AE175" s="67">
        <v>23725778</v>
      </c>
      <c r="AF175" s="67">
        <v>25304324</v>
      </c>
      <c r="AG175" s="67">
        <v>26009049</v>
      </c>
      <c r="AH175" s="66">
        <v>2.8</v>
      </c>
      <c r="AI175" s="67">
        <v>10954167</v>
      </c>
      <c r="AJ175" s="67">
        <v>11038416</v>
      </c>
      <c r="AK175" s="67">
        <v>10643118</v>
      </c>
      <c r="AL175" s="67">
        <v>10547983</v>
      </c>
      <c r="AM175" s="67">
        <v>10621983</v>
      </c>
      <c r="AN175" s="67">
        <v>10809600</v>
      </c>
      <c r="AO175" s="67">
        <v>11042761</v>
      </c>
      <c r="AP175" s="67">
        <v>11136379</v>
      </c>
      <c r="AQ175" s="67">
        <v>11081634</v>
      </c>
      <c r="AR175" s="67">
        <v>11200024</v>
      </c>
      <c r="AS175" s="67">
        <v>11330554</v>
      </c>
      <c r="AT175" s="67">
        <v>11116629</v>
      </c>
      <c r="AU175" s="67">
        <v>10857098</v>
      </c>
      <c r="AV175" s="67">
        <v>11200647</v>
      </c>
      <c r="AW175" s="67">
        <v>10985079</v>
      </c>
      <c r="AX175" s="67">
        <v>10996440</v>
      </c>
      <c r="AY175" s="67">
        <v>11261327</v>
      </c>
      <c r="AZ175" s="67">
        <v>11703100</v>
      </c>
      <c r="BA175" s="67">
        <v>12523644</v>
      </c>
      <c r="BB175" s="67">
        <v>12740860</v>
      </c>
      <c r="BC175" s="67">
        <v>12679683</v>
      </c>
      <c r="BD175" s="67">
        <v>13211438</v>
      </c>
      <c r="BE175" s="67">
        <v>13701861</v>
      </c>
      <c r="BF175" s="67">
        <v>14286968</v>
      </c>
      <c r="BG175" s="67">
        <v>14809962</v>
      </c>
      <c r="BH175" s="67">
        <v>15097206</v>
      </c>
      <c r="BI175" s="67">
        <v>15316052</v>
      </c>
      <c r="BJ175" s="67">
        <v>15749465</v>
      </c>
      <c r="BK175" s="67">
        <v>22811275</v>
      </c>
      <c r="BL175" s="67">
        <v>23725778</v>
      </c>
      <c r="BM175" s="67">
        <v>25304324</v>
      </c>
      <c r="BN175" s="67">
        <v>26009049</v>
      </c>
      <c r="BO175" s="66">
        <v>2.8</v>
      </c>
      <c r="BP175" s="59"/>
      <c r="BQ175" s="59"/>
      <c r="BR175" s="59"/>
      <c r="BS175" s="59"/>
      <c r="BT175" s="59"/>
    </row>
    <row r="176" spans="1:72" x14ac:dyDescent="0.25">
      <c r="A176" s="65" t="s">
        <v>128</v>
      </c>
      <c r="B176" s="67">
        <v>10615715</v>
      </c>
      <c r="C176" s="67">
        <v>10979059</v>
      </c>
      <c r="D176" s="67">
        <v>11310862</v>
      </c>
      <c r="E176" s="67">
        <v>11229050</v>
      </c>
      <c r="F176" s="67">
        <v>12079287</v>
      </c>
      <c r="G176" s="67">
        <v>12319288</v>
      </c>
      <c r="H176" s="67">
        <v>13293990</v>
      </c>
      <c r="I176" s="67">
        <v>13333199</v>
      </c>
      <c r="J176" s="67">
        <v>14056924</v>
      </c>
      <c r="K176" s="67">
        <v>14264309</v>
      </c>
      <c r="L176" s="67">
        <v>14735998</v>
      </c>
      <c r="M176" s="67">
        <v>14936559</v>
      </c>
      <c r="N176" s="67">
        <v>14897487</v>
      </c>
      <c r="O176" s="67">
        <v>15858963</v>
      </c>
      <c r="P176" s="67">
        <v>15850401</v>
      </c>
      <c r="Q176" s="67">
        <v>16561658</v>
      </c>
      <c r="R176" s="67">
        <v>16976422</v>
      </c>
      <c r="S176" s="67">
        <v>18356722</v>
      </c>
      <c r="T176" s="67">
        <v>19941237</v>
      </c>
      <c r="U176" s="67">
        <v>21255341</v>
      </c>
      <c r="V176" s="67">
        <v>21011499</v>
      </c>
      <c r="W176" s="67">
        <v>22763284</v>
      </c>
      <c r="X176" s="67">
        <v>23709341</v>
      </c>
      <c r="Y176" s="67">
        <v>25583178</v>
      </c>
      <c r="Z176" s="67">
        <v>26869072</v>
      </c>
      <c r="AA176" s="67">
        <v>28146319</v>
      </c>
      <c r="AB176" s="67">
        <v>28572178</v>
      </c>
      <c r="AC176" s="67">
        <v>29364857</v>
      </c>
      <c r="AD176" s="67">
        <v>44168254</v>
      </c>
      <c r="AE176" s="67">
        <v>46434047</v>
      </c>
      <c r="AF176" s="67">
        <v>49591590</v>
      </c>
      <c r="AG176" s="67">
        <v>52824316</v>
      </c>
      <c r="AH176" s="66">
        <v>6.5</v>
      </c>
      <c r="AI176" s="67">
        <v>10615715</v>
      </c>
      <c r="AJ176" s="67">
        <v>10536525</v>
      </c>
      <c r="AK176" s="67">
        <v>10541344</v>
      </c>
      <c r="AL176" s="67">
        <v>10152848</v>
      </c>
      <c r="AM176" s="67">
        <v>10651929</v>
      </c>
      <c r="AN176" s="67">
        <v>10565427</v>
      </c>
      <c r="AO176" s="67">
        <v>11078325</v>
      </c>
      <c r="AP176" s="67">
        <v>10857654</v>
      </c>
      <c r="AQ176" s="67">
        <v>11209668</v>
      </c>
      <c r="AR176" s="67">
        <v>11187693</v>
      </c>
      <c r="AS176" s="67">
        <v>11180575</v>
      </c>
      <c r="AT176" s="67">
        <v>11023291</v>
      </c>
      <c r="AU176" s="67">
        <v>10826662</v>
      </c>
      <c r="AV176" s="67">
        <v>11263468</v>
      </c>
      <c r="AW176" s="67">
        <v>10969136</v>
      </c>
      <c r="AX176" s="67">
        <v>11085447</v>
      </c>
      <c r="AY176" s="67">
        <v>11009353</v>
      </c>
      <c r="AZ176" s="67">
        <v>11574226</v>
      </c>
      <c r="BA176" s="67">
        <v>12107612</v>
      </c>
      <c r="BB176" s="67">
        <v>12952676</v>
      </c>
      <c r="BC176" s="67">
        <v>12596822</v>
      </c>
      <c r="BD176" s="67">
        <v>13226777</v>
      </c>
      <c r="BE176" s="67">
        <v>13494218</v>
      </c>
      <c r="BF176" s="67">
        <v>14356441</v>
      </c>
      <c r="BG176" s="67">
        <v>14836594</v>
      </c>
      <c r="BH176" s="67">
        <v>15524721</v>
      </c>
      <c r="BI176" s="67">
        <v>15562188</v>
      </c>
      <c r="BJ176" s="67">
        <v>15661257</v>
      </c>
      <c r="BK176" s="67">
        <v>22992324</v>
      </c>
      <c r="BL176" s="67">
        <v>23751431</v>
      </c>
      <c r="BM176" s="67">
        <v>25046258</v>
      </c>
      <c r="BN176" s="67">
        <v>25482063</v>
      </c>
      <c r="BO176" s="66">
        <v>1.7</v>
      </c>
      <c r="BP176" s="59"/>
      <c r="BQ176" s="59"/>
      <c r="BR176" s="59"/>
      <c r="BS176" s="59"/>
      <c r="BT176" s="59"/>
    </row>
    <row r="177" spans="1:72" ht="34.5" x14ac:dyDescent="0.25">
      <c r="A177" s="76" t="s">
        <v>245</v>
      </c>
      <c r="B177" s="66" t="s">
        <v>115</v>
      </c>
      <c r="C177" s="66" t="s">
        <v>115</v>
      </c>
      <c r="D177" s="66" t="s">
        <v>115</v>
      </c>
      <c r="E177" s="66" t="s">
        <v>115</v>
      </c>
      <c r="F177" s="66" t="s">
        <v>115</v>
      </c>
      <c r="G177" s="66" t="s">
        <v>115</v>
      </c>
      <c r="H177" s="66" t="s">
        <v>115</v>
      </c>
      <c r="I177" s="66" t="s">
        <v>115</v>
      </c>
      <c r="J177" s="66" t="s">
        <v>115</v>
      </c>
      <c r="K177" s="66" t="s">
        <v>115</v>
      </c>
      <c r="L177" s="66" t="s">
        <v>115</v>
      </c>
      <c r="M177" s="66" t="s">
        <v>115</v>
      </c>
      <c r="N177" s="66" t="s">
        <v>115</v>
      </c>
      <c r="O177" s="66" t="s">
        <v>115</v>
      </c>
      <c r="P177" s="66" t="s">
        <v>115</v>
      </c>
      <c r="Q177" s="66" t="s">
        <v>115</v>
      </c>
      <c r="R177" s="66" t="s">
        <v>115</v>
      </c>
      <c r="S177" s="66" t="s">
        <v>115</v>
      </c>
      <c r="T177" s="67">
        <v>15723821</v>
      </c>
      <c r="U177" s="67">
        <v>20532964</v>
      </c>
      <c r="V177" s="67">
        <v>400690</v>
      </c>
      <c r="W177" s="66" t="s">
        <v>246</v>
      </c>
      <c r="X177" s="66" t="s">
        <v>247</v>
      </c>
      <c r="Y177" s="66" t="s">
        <v>115</v>
      </c>
      <c r="Z177" s="66" t="s">
        <v>115</v>
      </c>
      <c r="AA177" s="66" t="s">
        <v>115</v>
      </c>
      <c r="AB177" s="66" t="s">
        <v>115</v>
      </c>
      <c r="AC177" s="67">
        <v>93023</v>
      </c>
      <c r="AD177" s="67">
        <v>15284</v>
      </c>
      <c r="AE177" s="67">
        <v>11035</v>
      </c>
      <c r="AF177" s="67">
        <v>46471</v>
      </c>
      <c r="AG177" s="67">
        <v>52172</v>
      </c>
      <c r="AH177" s="66">
        <v>12.3</v>
      </c>
      <c r="AI177" s="66" t="s">
        <v>115</v>
      </c>
      <c r="AJ177" s="66" t="s">
        <v>115</v>
      </c>
      <c r="AK177" s="66" t="s">
        <v>115</v>
      </c>
      <c r="AL177" s="66" t="s">
        <v>115</v>
      </c>
      <c r="AM177" s="66" t="s">
        <v>115</v>
      </c>
      <c r="AN177" s="66" t="s">
        <v>115</v>
      </c>
      <c r="AO177" s="66" t="s">
        <v>115</v>
      </c>
      <c r="AP177" s="66" t="s">
        <v>115</v>
      </c>
      <c r="AQ177" s="66" t="s">
        <v>115</v>
      </c>
      <c r="AR177" s="66" t="s">
        <v>115</v>
      </c>
      <c r="AS177" s="66" t="s">
        <v>115</v>
      </c>
      <c r="AT177" s="66" t="s">
        <v>115</v>
      </c>
      <c r="AU177" s="66" t="s">
        <v>115</v>
      </c>
      <c r="AV177" s="66" t="s">
        <v>115</v>
      </c>
      <c r="AW177" s="66" t="s">
        <v>115</v>
      </c>
      <c r="AX177" s="66" t="s">
        <v>115</v>
      </c>
      <c r="AY177" s="66" t="s">
        <v>115</v>
      </c>
      <c r="AZ177" s="66" t="s">
        <v>115</v>
      </c>
      <c r="BA177" s="67">
        <v>15723821</v>
      </c>
      <c r="BB177" s="67">
        <v>20532964</v>
      </c>
      <c r="BC177" s="67">
        <v>400690</v>
      </c>
      <c r="BD177" s="66" t="s">
        <v>246</v>
      </c>
      <c r="BE177" s="66" t="s">
        <v>247</v>
      </c>
      <c r="BF177" s="66" t="s">
        <v>115</v>
      </c>
      <c r="BG177" s="66" t="s">
        <v>115</v>
      </c>
      <c r="BH177" s="66" t="s">
        <v>115</v>
      </c>
      <c r="BI177" s="66" t="s">
        <v>115</v>
      </c>
      <c r="BJ177" s="67">
        <v>93023</v>
      </c>
      <c r="BK177" s="67">
        <v>15284</v>
      </c>
      <c r="BL177" s="67">
        <v>11035</v>
      </c>
      <c r="BM177" s="67">
        <v>46471</v>
      </c>
      <c r="BN177" s="67">
        <v>52172</v>
      </c>
      <c r="BO177" s="66">
        <v>12.3</v>
      </c>
      <c r="BP177" s="59"/>
      <c r="BQ177" s="59"/>
      <c r="BR177" s="59"/>
      <c r="BS177" s="59"/>
      <c r="BT177" s="59"/>
    </row>
    <row r="178" spans="1:72" x14ac:dyDescent="0.25">
      <c r="A178" s="65" t="s">
        <v>128</v>
      </c>
      <c r="B178" s="66" t="s">
        <v>115</v>
      </c>
      <c r="C178" s="66" t="s">
        <v>115</v>
      </c>
      <c r="D178" s="66" t="s">
        <v>115</v>
      </c>
      <c r="E178" s="66" t="s">
        <v>115</v>
      </c>
      <c r="F178" s="66" t="s">
        <v>115</v>
      </c>
      <c r="G178" s="66" t="s">
        <v>115</v>
      </c>
      <c r="H178" s="66" t="s">
        <v>115</v>
      </c>
      <c r="I178" s="66" t="s">
        <v>115</v>
      </c>
      <c r="J178" s="66" t="s">
        <v>115</v>
      </c>
      <c r="K178" s="66" t="s">
        <v>115</v>
      </c>
      <c r="L178" s="66" t="s">
        <v>115</v>
      </c>
      <c r="M178" s="66" t="s">
        <v>115</v>
      </c>
      <c r="N178" s="66" t="s">
        <v>115</v>
      </c>
      <c r="O178" s="66" t="s">
        <v>115</v>
      </c>
      <c r="P178" s="66" t="s">
        <v>115</v>
      </c>
      <c r="Q178" s="66" t="s">
        <v>115</v>
      </c>
      <c r="R178" s="66" t="s">
        <v>115</v>
      </c>
      <c r="S178" s="66" t="s">
        <v>115</v>
      </c>
      <c r="T178" s="67">
        <v>11267483</v>
      </c>
      <c r="U178" s="67">
        <v>17324744</v>
      </c>
      <c r="V178" s="67">
        <v>452268</v>
      </c>
      <c r="W178" s="66" t="s">
        <v>248</v>
      </c>
      <c r="X178" s="66" t="s">
        <v>249</v>
      </c>
      <c r="Y178" s="66" t="s">
        <v>115</v>
      </c>
      <c r="Z178" s="66" t="s">
        <v>115</v>
      </c>
      <c r="AA178" s="66" t="s">
        <v>115</v>
      </c>
      <c r="AB178" s="66" t="s">
        <v>115</v>
      </c>
      <c r="AC178" s="67">
        <v>1207093</v>
      </c>
      <c r="AD178" s="67">
        <v>327424</v>
      </c>
      <c r="AE178" s="67">
        <v>124759</v>
      </c>
      <c r="AF178" s="67">
        <v>681465</v>
      </c>
      <c r="AG178" s="67">
        <v>924126</v>
      </c>
      <c r="AH178" s="66">
        <v>35.6</v>
      </c>
      <c r="AI178" s="66" t="s">
        <v>115</v>
      </c>
      <c r="AJ178" s="66" t="s">
        <v>115</v>
      </c>
      <c r="AK178" s="66" t="s">
        <v>115</v>
      </c>
      <c r="AL178" s="66" t="s">
        <v>115</v>
      </c>
      <c r="AM178" s="66" t="s">
        <v>115</v>
      </c>
      <c r="AN178" s="66" t="s">
        <v>115</v>
      </c>
      <c r="AO178" s="66" t="s">
        <v>115</v>
      </c>
      <c r="AP178" s="66" t="s">
        <v>115</v>
      </c>
      <c r="AQ178" s="66" t="s">
        <v>115</v>
      </c>
      <c r="AR178" s="66" t="s">
        <v>115</v>
      </c>
      <c r="AS178" s="66" t="s">
        <v>115</v>
      </c>
      <c r="AT178" s="66" t="s">
        <v>115</v>
      </c>
      <c r="AU178" s="66" t="s">
        <v>115</v>
      </c>
      <c r="AV178" s="66" t="s">
        <v>115</v>
      </c>
      <c r="AW178" s="66" t="s">
        <v>115</v>
      </c>
      <c r="AX178" s="66" t="s">
        <v>115</v>
      </c>
      <c r="AY178" s="66" t="s">
        <v>115</v>
      </c>
      <c r="AZ178" s="66" t="s">
        <v>115</v>
      </c>
      <c r="BA178" s="67">
        <v>6841216</v>
      </c>
      <c r="BB178" s="67">
        <v>10557431</v>
      </c>
      <c r="BC178" s="67">
        <v>271144</v>
      </c>
      <c r="BD178" s="66" t="s">
        <v>250</v>
      </c>
      <c r="BE178" s="66" t="s">
        <v>251</v>
      </c>
      <c r="BF178" s="66" t="s">
        <v>115</v>
      </c>
      <c r="BG178" s="66" t="s">
        <v>115</v>
      </c>
      <c r="BH178" s="66" t="s">
        <v>115</v>
      </c>
      <c r="BI178" s="66" t="s">
        <v>115</v>
      </c>
      <c r="BJ178" s="67">
        <v>643783</v>
      </c>
      <c r="BK178" s="67">
        <v>170445</v>
      </c>
      <c r="BL178" s="67">
        <v>63815</v>
      </c>
      <c r="BM178" s="67">
        <v>344174</v>
      </c>
      <c r="BN178" s="67">
        <v>445792</v>
      </c>
      <c r="BO178" s="66">
        <v>29.5</v>
      </c>
      <c r="BP178" s="59"/>
      <c r="BQ178" s="59"/>
      <c r="BR178" s="59"/>
      <c r="BS178" s="59"/>
      <c r="BT178" s="59"/>
    </row>
    <row r="179" spans="1:72" x14ac:dyDescent="0.25">
      <c r="A179" s="65" t="s">
        <v>252</v>
      </c>
      <c r="B179" s="67">
        <v>102922034</v>
      </c>
      <c r="C179" s="67">
        <v>103213145</v>
      </c>
      <c r="D179" s="67">
        <v>102105105</v>
      </c>
      <c r="E179" s="67">
        <v>102468642</v>
      </c>
      <c r="F179" s="67">
        <v>104288562</v>
      </c>
      <c r="G179" s="67">
        <v>106211028</v>
      </c>
      <c r="H179" s="67">
        <v>107919330</v>
      </c>
      <c r="I179" s="67">
        <v>110720898</v>
      </c>
      <c r="J179" s="67">
        <v>111924583</v>
      </c>
      <c r="K179" s="67">
        <v>113863898</v>
      </c>
      <c r="L179" s="67">
        <v>116391403</v>
      </c>
      <c r="M179" s="67">
        <v>115862109</v>
      </c>
      <c r="N179" s="67">
        <v>114976167</v>
      </c>
      <c r="O179" s="67">
        <v>114402877</v>
      </c>
      <c r="P179" s="67">
        <v>116042570</v>
      </c>
      <c r="Q179" s="67">
        <v>118115885</v>
      </c>
      <c r="R179" s="67">
        <v>120676830</v>
      </c>
      <c r="S179" s="67">
        <v>125121755</v>
      </c>
      <c r="T179" s="67">
        <v>123533612</v>
      </c>
      <c r="U179" s="67">
        <v>121635282</v>
      </c>
      <c r="V179" s="67">
        <v>124962697</v>
      </c>
      <c r="W179" s="67">
        <v>126697521</v>
      </c>
      <c r="X179" s="67">
        <v>126736118</v>
      </c>
      <c r="Y179" s="67">
        <v>128744167</v>
      </c>
      <c r="Z179" s="67">
        <v>130292076</v>
      </c>
      <c r="AA179" s="67">
        <v>131970884</v>
      </c>
      <c r="AB179" s="67">
        <v>131943664</v>
      </c>
      <c r="AC179" s="67">
        <v>134881306</v>
      </c>
      <c r="AD179" s="67">
        <v>121386350</v>
      </c>
      <c r="AE179" s="67">
        <v>124340527</v>
      </c>
      <c r="AF179" s="67">
        <v>127501119</v>
      </c>
      <c r="AG179" s="67">
        <v>128562986</v>
      </c>
      <c r="AH179" s="66">
        <v>0.8</v>
      </c>
      <c r="AI179" s="67">
        <v>102922034</v>
      </c>
      <c r="AJ179" s="67">
        <v>103213145</v>
      </c>
      <c r="AK179" s="67">
        <v>102105105</v>
      </c>
      <c r="AL179" s="67">
        <v>102468642</v>
      </c>
      <c r="AM179" s="67">
        <v>104288562</v>
      </c>
      <c r="AN179" s="67">
        <v>106211028</v>
      </c>
      <c r="AO179" s="67">
        <v>107919330</v>
      </c>
      <c r="AP179" s="67">
        <v>110720898</v>
      </c>
      <c r="AQ179" s="67">
        <v>111924583</v>
      </c>
      <c r="AR179" s="67">
        <v>113863898</v>
      </c>
      <c r="AS179" s="67">
        <v>116391403</v>
      </c>
      <c r="AT179" s="67">
        <v>115862109</v>
      </c>
      <c r="AU179" s="67">
        <v>114976167</v>
      </c>
      <c r="AV179" s="67">
        <v>114402877</v>
      </c>
      <c r="AW179" s="67">
        <v>116042570</v>
      </c>
      <c r="AX179" s="67">
        <v>118115885</v>
      </c>
      <c r="AY179" s="67">
        <v>120676830</v>
      </c>
      <c r="AZ179" s="67">
        <v>125121755</v>
      </c>
      <c r="BA179" s="67">
        <v>123533612</v>
      </c>
      <c r="BB179" s="67">
        <v>121635282</v>
      </c>
      <c r="BC179" s="67">
        <v>124962697</v>
      </c>
      <c r="BD179" s="67">
        <v>126697521</v>
      </c>
      <c r="BE179" s="67">
        <v>126736118</v>
      </c>
      <c r="BF179" s="67">
        <v>128744167</v>
      </c>
      <c r="BG179" s="67">
        <v>130292076</v>
      </c>
      <c r="BH179" s="67">
        <v>131970884</v>
      </c>
      <c r="BI179" s="67">
        <v>131943664</v>
      </c>
      <c r="BJ179" s="67">
        <v>134881306</v>
      </c>
      <c r="BK179" s="67">
        <v>121386350</v>
      </c>
      <c r="BL179" s="67">
        <v>124340527</v>
      </c>
      <c r="BM179" s="67">
        <v>127501119</v>
      </c>
      <c r="BN179" s="67">
        <v>128562986</v>
      </c>
      <c r="BO179" s="66">
        <v>0.8</v>
      </c>
      <c r="BP179" s="59"/>
      <c r="BQ179" s="59"/>
      <c r="BR179" s="59"/>
      <c r="BS179" s="59"/>
      <c r="BT179" s="59"/>
    </row>
    <row r="180" spans="1:72" x14ac:dyDescent="0.25">
      <c r="A180" s="65" t="s">
        <v>128</v>
      </c>
      <c r="B180" s="67">
        <v>2679179450</v>
      </c>
      <c r="C180" s="67">
        <v>2717651867</v>
      </c>
      <c r="D180" s="67">
        <v>2853414748</v>
      </c>
      <c r="E180" s="67">
        <v>2925681033</v>
      </c>
      <c r="F180" s="67">
        <v>3092849174</v>
      </c>
      <c r="G180" s="67">
        <v>3326498893</v>
      </c>
      <c r="H180" s="67">
        <v>3615875867</v>
      </c>
      <c r="I180" s="67">
        <v>3984130897</v>
      </c>
      <c r="J180" s="67">
        <v>4357840879</v>
      </c>
      <c r="K180" s="67">
        <v>4730367366</v>
      </c>
      <c r="L180" s="67">
        <v>5157822794</v>
      </c>
      <c r="M180" s="67">
        <v>4910329307</v>
      </c>
      <c r="N180" s="67">
        <v>4760885833</v>
      </c>
      <c r="O180" s="67">
        <v>4873784147</v>
      </c>
      <c r="P180" s="67">
        <v>5360753836</v>
      </c>
      <c r="Q180" s="67">
        <v>5859016944</v>
      </c>
      <c r="R180" s="67">
        <v>6340706374</v>
      </c>
      <c r="S180" s="67">
        <v>6871049690</v>
      </c>
      <c r="T180" s="67">
        <v>6485665094</v>
      </c>
      <c r="U180" s="67">
        <v>5946879328</v>
      </c>
      <c r="V180" s="67">
        <v>6386817688</v>
      </c>
      <c r="W180" s="67">
        <v>6648195824</v>
      </c>
      <c r="X180" s="67">
        <v>7321226807</v>
      </c>
      <c r="Y180" s="67">
        <v>7322508136</v>
      </c>
      <c r="Z180" s="67">
        <v>7949698605</v>
      </c>
      <c r="AA180" s="67">
        <v>8321044011</v>
      </c>
      <c r="AB180" s="67">
        <v>8308668214</v>
      </c>
      <c r="AC180" s="67">
        <v>9002110047</v>
      </c>
      <c r="AD180" s="67">
        <v>9116459681</v>
      </c>
      <c r="AE180" s="67">
        <v>9393458371</v>
      </c>
      <c r="AF180" s="67">
        <v>9983058728</v>
      </c>
      <c r="AG180" s="67">
        <v>11974919781</v>
      </c>
      <c r="AH180" s="66">
        <v>20</v>
      </c>
      <c r="AI180" s="67">
        <v>2679179450</v>
      </c>
      <c r="AJ180" s="67">
        <v>2608111197</v>
      </c>
      <c r="AK180" s="67">
        <v>2659286811</v>
      </c>
      <c r="AL180" s="67">
        <v>2645281223</v>
      </c>
      <c r="AM180" s="67">
        <v>2727380224</v>
      </c>
      <c r="AN180" s="67">
        <v>2852915003</v>
      </c>
      <c r="AO180" s="67">
        <v>3013229889</v>
      </c>
      <c r="AP180" s="67">
        <v>3244406268</v>
      </c>
      <c r="AQ180" s="67">
        <v>3475152216</v>
      </c>
      <c r="AR180" s="67">
        <v>3710092052</v>
      </c>
      <c r="AS180" s="67">
        <v>3913370860</v>
      </c>
      <c r="AT180" s="67">
        <v>3623859267</v>
      </c>
      <c r="AU180" s="67">
        <v>3459946100</v>
      </c>
      <c r="AV180" s="67">
        <v>3461494423</v>
      </c>
      <c r="AW180" s="67">
        <v>3709864246</v>
      </c>
      <c r="AX180" s="67">
        <v>3921698088</v>
      </c>
      <c r="AY180" s="67">
        <v>4112001540</v>
      </c>
      <c r="AZ180" s="67">
        <v>4332313802</v>
      </c>
      <c r="BA180" s="67">
        <v>3937865874</v>
      </c>
      <c r="BB180" s="67">
        <v>3623936215</v>
      </c>
      <c r="BC180" s="67">
        <v>3829027391</v>
      </c>
      <c r="BD180" s="67">
        <v>3862984209</v>
      </c>
      <c r="BE180" s="67">
        <v>4166890613</v>
      </c>
      <c r="BF180" s="67">
        <v>4109151591</v>
      </c>
      <c r="BG180" s="67">
        <v>4389673443</v>
      </c>
      <c r="BH180" s="67">
        <v>4589654722</v>
      </c>
      <c r="BI180" s="67">
        <v>4525418417</v>
      </c>
      <c r="BJ180" s="67">
        <v>4801125358</v>
      </c>
      <c r="BK180" s="67">
        <v>4745684373</v>
      </c>
      <c r="BL180" s="67">
        <v>4804838041</v>
      </c>
      <c r="BM180" s="67">
        <v>5041948853</v>
      </c>
      <c r="BN180" s="67">
        <v>5776613498</v>
      </c>
      <c r="BO180" s="66">
        <v>14.6</v>
      </c>
      <c r="BP180" s="59"/>
      <c r="BQ180" s="59"/>
      <c r="BR180" s="59"/>
      <c r="BS180" s="59"/>
      <c r="BT180" s="59"/>
    </row>
    <row r="181" spans="1:72" x14ac:dyDescent="0.25">
      <c r="A181" s="65" t="s">
        <v>253</v>
      </c>
      <c r="B181" s="67">
        <v>227549246</v>
      </c>
      <c r="C181" s="67">
        <v>231296627</v>
      </c>
      <c r="D181" s="67">
        <v>230547002</v>
      </c>
      <c r="E181" s="67">
        <v>232920023</v>
      </c>
      <c r="F181" s="67">
        <v>232716395</v>
      </c>
      <c r="G181" s="67">
        <v>237164486</v>
      </c>
      <c r="H181" s="67">
        <v>238626393</v>
      </c>
      <c r="I181" s="67">
        <v>241279259</v>
      </c>
      <c r="J181" s="67">
        <v>245592958</v>
      </c>
      <c r="K181" s="67">
        <v>248657119</v>
      </c>
      <c r="L181" s="67">
        <v>252332427</v>
      </c>
      <c r="M181" s="67">
        <v>256186046</v>
      </c>
      <c r="N181" s="67">
        <v>258716374</v>
      </c>
      <c r="O181" s="67">
        <v>261126373</v>
      </c>
      <c r="P181" s="67">
        <v>263896304</v>
      </c>
      <c r="Q181" s="67">
        <v>269043070</v>
      </c>
      <c r="R181" s="67">
        <v>275256944</v>
      </c>
      <c r="S181" s="67">
        <v>282613371</v>
      </c>
      <c r="T181" s="67">
        <v>282928837</v>
      </c>
      <c r="U181" s="67">
        <v>284239508</v>
      </c>
      <c r="V181" s="67">
        <v>287678582</v>
      </c>
      <c r="W181" s="67">
        <v>289305821</v>
      </c>
      <c r="X181" s="67">
        <v>287733123</v>
      </c>
      <c r="Y181" s="67">
        <v>289929032</v>
      </c>
      <c r="Z181" s="67">
        <v>290411990</v>
      </c>
      <c r="AA181" s="67">
        <v>291938777</v>
      </c>
      <c r="AB181" s="67">
        <v>289752892</v>
      </c>
      <c r="AC181" s="67">
        <v>292661182</v>
      </c>
      <c r="AD181" s="66" t="s">
        <v>254</v>
      </c>
      <c r="AE181" s="66" t="s">
        <v>115</v>
      </c>
      <c r="AF181" s="66" t="s">
        <v>115</v>
      </c>
      <c r="AG181" s="66" t="s">
        <v>115</v>
      </c>
      <c r="AH181" s="66" t="s">
        <v>116</v>
      </c>
      <c r="AI181" s="67">
        <v>227549246</v>
      </c>
      <c r="AJ181" s="67">
        <v>231296627</v>
      </c>
      <c r="AK181" s="67">
        <v>230547002</v>
      </c>
      <c r="AL181" s="67">
        <v>232920023</v>
      </c>
      <c r="AM181" s="67">
        <v>232716395</v>
      </c>
      <c r="AN181" s="67">
        <v>237164486</v>
      </c>
      <c r="AO181" s="67">
        <v>238626393</v>
      </c>
      <c r="AP181" s="67">
        <v>241279259</v>
      </c>
      <c r="AQ181" s="67">
        <v>245592958</v>
      </c>
      <c r="AR181" s="67">
        <v>248657119</v>
      </c>
      <c r="AS181" s="67">
        <v>252332427</v>
      </c>
      <c r="AT181" s="67">
        <v>256186046</v>
      </c>
      <c r="AU181" s="67">
        <v>258716374</v>
      </c>
      <c r="AV181" s="67">
        <v>261126373</v>
      </c>
      <c r="AW181" s="67">
        <v>263896304</v>
      </c>
      <c r="AX181" s="67">
        <v>269043070</v>
      </c>
      <c r="AY181" s="67">
        <v>275256944</v>
      </c>
      <c r="AZ181" s="67">
        <v>282613371</v>
      </c>
      <c r="BA181" s="67">
        <v>282928837</v>
      </c>
      <c r="BB181" s="67">
        <v>284239508</v>
      </c>
      <c r="BC181" s="67">
        <v>287678582</v>
      </c>
      <c r="BD181" s="67">
        <v>289305821</v>
      </c>
      <c r="BE181" s="67">
        <v>287733123</v>
      </c>
      <c r="BF181" s="67">
        <v>289929032</v>
      </c>
      <c r="BG181" s="67">
        <v>290411990</v>
      </c>
      <c r="BH181" s="67">
        <v>291938777</v>
      </c>
      <c r="BI181" s="67">
        <v>289752892</v>
      </c>
      <c r="BJ181" s="67">
        <v>292661182</v>
      </c>
      <c r="BK181" s="67">
        <v>7985638</v>
      </c>
      <c r="BL181" s="66" t="s">
        <v>115</v>
      </c>
      <c r="BM181" s="66" t="s">
        <v>115</v>
      </c>
      <c r="BN181" s="66" t="s">
        <v>115</v>
      </c>
      <c r="BO181" s="66" t="s">
        <v>116</v>
      </c>
      <c r="BP181" s="59"/>
      <c r="BQ181" s="59"/>
      <c r="BR181" s="59"/>
      <c r="BS181" s="59"/>
      <c r="BT181" s="59"/>
    </row>
    <row r="182" spans="1:72" x14ac:dyDescent="0.25">
      <c r="A182" s="65" t="s">
        <v>255</v>
      </c>
      <c r="B182" s="67">
        <v>465985366</v>
      </c>
      <c r="C182" s="67">
        <v>491084150</v>
      </c>
      <c r="D182" s="67">
        <v>523042222</v>
      </c>
      <c r="E182" s="67">
        <v>540540132</v>
      </c>
      <c r="F182" s="67">
        <v>562559033</v>
      </c>
      <c r="G182" s="67">
        <v>584509487</v>
      </c>
      <c r="H182" s="67">
        <v>598860677</v>
      </c>
      <c r="I182" s="67">
        <v>627825050</v>
      </c>
      <c r="J182" s="67">
        <v>650347285</v>
      </c>
      <c r="K182" s="67">
        <v>669241317</v>
      </c>
      <c r="L182" s="67">
        <v>690109474</v>
      </c>
      <c r="M182" s="67">
        <v>727554990</v>
      </c>
      <c r="N182" s="67">
        <v>761440430</v>
      </c>
      <c r="O182" s="67">
        <v>781305067</v>
      </c>
      <c r="P182" s="67">
        <v>800690043</v>
      </c>
      <c r="Q182" s="67">
        <v>839904186</v>
      </c>
      <c r="R182" s="72">
        <v>891911609</v>
      </c>
      <c r="S182" s="74">
        <v>943171372</v>
      </c>
      <c r="T182" s="75">
        <v>980976976</v>
      </c>
      <c r="U182" s="67">
        <v>1029070478</v>
      </c>
      <c r="V182" s="67">
        <v>1049271708</v>
      </c>
      <c r="W182" s="67">
        <v>1069958084</v>
      </c>
      <c r="X182" s="67">
        <v>1092429351</v>
      </c>
      <c r="Y182" s="67">
        <v>1107723027</v>
      </c>
      <c r="Z182" s="67">
        <v>1121602989</v>
      </c>
      <c r="AA182" s="67">
        <v>1140740415</v>
      </c>
      <c r="AB182" s="67">
        <v>1146205770</v>
      </c>
      <c r="AC182" s="67">
        <v>1155506023</v>
      </c>
      <c r="AD182" s="66" t="s">
        <v>256</v>
      </c>
      <c r="AE182" s="66" t="s">
        <v>115</v>
      </c>
      <c r="AF182" s="66" t="s">
        <v>115</v>
      </c>
      <c r="AG182" s="66" t="s">
        <v>115</v>
      </c>
      <c r="AH182" s="66" t="s">
        <v>116</v>
      </c>
      <c r="AI182" s="67">
        <v>465985366</v>
      </c>
      <c r="AJ182" s="67">
        <v>471289971</v>
      </c>
      <c r="AK182" s="67">
        <v>487457802</v>
      </c>
      <c r="AL182" s="67">
        <v>488734297</v>
      </c>
      <c r="AM182" s="67">
        <v>496083803</v>
      </c>
      <c r="AN182" s="67">
        <v>501294586</v>
      </c>
      <c r="AO182" s="67">
        <v>499050564</v>
      </c>
      <c r="AP182" s="67">
        <v>511258184</v>
      </c>
      <c r="AQ182" s="67">
        <v>518618250</v>
      </c>
      <c r="AR182" s="67">
        <v>524895151</v>
      </c>
      <c r="AS182" s="67">
        <v>523603546</v>
      </c>
      <c r="AT182" s="67">
        <v>536940952</v>
      </c>
      <c r="AU182" s="67">
        <v>553372406</v>
      </c>
      <c r="AV182" s="67">
        <v>554904167</v>
      </c>
      <c r="AW182" s="67">
        <v>554110756</v>
      </c>
      <c r="AX182" s="67">
        <v>562184863</v>
      </c>
      <c r="AY182" s="67">
        <v>578412198</v>
      </c>
      <c r="AZ182" s="67">
        <v>594685607</v>
      </c>
      <c r="BA182" s="67">
        <v>595614436</v>
      </c>
      <c r="BB182" s="67">
        <v>627099621</v>
      </c>
      <c r="BC182" s="67">
        <v>629059777</v>
      </c>
      <c r="BD182" s="67">
        <v>621707196</v>
      </c>
      <c r="BE182" s="67">
        <v>621758310</v>
      </c>
      <c r="BF182" s="67">
        <v>621617860</v>
      </c>
      <c r="BG182" s="67">
        <v>619327990</v>
      </c>
      <c r="BH182" s="67">
        <v>629200450</v>
      </c>
      <c r="BI182" s="67">
        <v>624295082</v>
      </c>
      <c r="BJ182" s="67">
        <v>616269879</v>
      </c>
      <c r="BK182" s="67">
        <v>16502285</v>
      </c>
      <c r="BL182" s="66" t="s">
        <v>115</v>
      </c>
      <c r="BM182" s="66" t="s">
        <v>115</v>
      </c>
      <c r="BN182" s="66" t="s">
        <v>115</v>
      </c>
      <c r="BO182" s="66" t="s">
        <v>116</v>
      </c>
      <c r="BP182" s="59"/>
      <c r="BQ182" s="59"/>
      <c r="BR182" s="59"/>
      <c r="BS182" s="59"/>
      <c r="BT182" s="59"/>
    </row>
    <row r="183" spans="1:72" x14ac:dyDescent="0.25">
      <c r="A183" s="65" t="s">
        <v>257</v>
      </c>
      <c r="B183" s="67">
        <v>93148332</v>
      </c>
      <c r="C183" s="67">
        <v>92717816</v>
      </c>
      <c r="D183" s="67">
        <v>90717400</v>
      </c>
      <c r="E183" s="67">
        <v>90831069</v>
      </c>
      <c r="F183" s="67">
        <v>92793239</v>
      </c>
      <c r="G183" s="67">
        <v>94612292</v>
      </c>
      <c r="H183" s="67">
        <v>96576755</v>
      </c>
      <c r="I183" s="67">
        <v>99314519</v>
      </c>
      <c r="J183" s="67">
        <v>100801271</v>
      </c>
      <c r="K183" s="67">
        <v>102845571</v>
      </c>
      <c r="L183" s="67">
        <v>105259292</v>
      </c>
      <c r="M183" s="67">
        <v>104174655</v>
      </c>
      <c r="N183" s="67">
        <v>102275969</v>
      </c>
      <c r="O183" s="67">
        <v>101392812</v>
      </c>
      <c r="P183" s="67">
        <v>102737959</v>
      </c>
      <c r="Q183" s="67">
        <v>104330653</v>
      </c>
      <c r="R183" s="67">
        <v>106667402</v>
      </c>
      <c r="S183" s="67">
        <v>110533209</v>
      </c>
      <c r="T183" s="67">
        <v>107994637</v>
      </c>
      <c r="U183" s="67">
        <v>104160741</v>
      </c>
      <c r="V183" s="67">
        <v>107304398</v>
      </c>
      <c r="W183" s="67">
        <v>108649479</v>
      </c>
      <c r="X183" s="67">
        <v>108995860</v>
      </c>
      <c r="Y183" s="67">
        <v>110502800</v>
      </c>
      <c r="Z183" s="67">
        <v>112657629</v>
      </c>
      <c r="AA183" s="67">
        <v>114871989</v>
      </c>
      <c r="AB183" s="67">
        <v>115520564</v>
      </c>
      <c r="AC183" s="67">
        <v>119045254</v>
      </c>
      <c r="AD183" s="67">
        <v>120916002</v>
      </c>
      <c r="AE183" s="67">
        <v>124143848</v>
      </c>
      <c r="AF183" s="67">
        <v>127425325</v>
      </c>
      <c r="AG183" s="67">
        <v>128519569</v>
      </c>
      <c r="AH183" s="66">
        <v>0.9</v>
      </c>
      <c r="AI183" s="67">
        <v>93148332</v>
      </c>
      <c r="AJ183" s="67">
        <v>92717816</v>
      </c>
      <c r="AK183" s="67">
        <v>90717400</v>
      </c>
      <c r="AL183" s="67">
        <v>90831069</v>
      </c>
      <c r="AM183" s="67">
        <v>92793239</v>
      </c>
      <c r="AN183" s="67">
        <v>94612292</v>
      </c>
      <c r="AO183" s="67">
        <v>96576755</v>
      </c>
      <c r="AP183" s="67">
        <v>99314519</v>
      </c>
      <c r="AQ183" s="67">
        <v>100801271</v>
      </c>
      <c r="AR183" s="67">
        <v>102845571</v>
      </c>
      <c r="AS183" s="67">
        <v>105259292</v>
      </c>
      <c r="AT183" s="67">
        <v>104174655</v>
      </c>
      <c r="AU183" s="67">
        <v>102275969</v>
      </c>
      <c r="AV183" s="67">
        <v>101392812</v>
      </c>
      <c r="AW183" s="67">
        <v>102737959</v>
      </c>
      <c r="AX183" s="67">
        <v>104330653</v>
      </c>
      <c r="AY183" s="67">
        <v>106667402</v>
      </c>
      <c r="AZ183" s="67">
        <v>110533209</v>
      </c>
      <c r="BA183" s="67">
        <v>107994637</v>
      </c>
      <c r="BB183" s="67">
        <v>104160741</v>
      </c>
      <c r="BC183" s="67">
        <v>107304398</v>
      </c>
      <c r="BD183" s="67">
        <v>108649479</v>
      </c>
      <c r="BE183" s="67">
        <v>108995860</v>
      </c>
      <c r="BF183" s="67">
        <v>110502800</v>
      </c>
      <c r="BG183" s="67">
        <v>112657629</v>
      </c>
      <c r="BH183" s="67">
        <v>114871989</v>
      </c>
      <c r="BI183" s="67">
        <v>115520564</v>
      </c>
      <c r="BJ183" s="67">
        <v>119045254</v>
      </c>
      <c r="BK183" s="67">
        <v>120916002</v>
      </c>
      <c r="BL183" s="67">
        <v>124143848</v>
      </c>
      <c r="BM183" s="67">
        <v>127425325</v>
      </c>
      <c r="BN183" s="67">
        <v>128519569</v>
      </c>
      <c r="BO183" s="66">
        <v>0.9</v>
      </c>
      <c r="BP183" s="59"/>
      <c r="BQ183" s="59"/>
      <c r="BR183" s="59"/>
      <c r="BS183" s="59"/>
      <c r="BT183" s="59"/>
    </row>
    <row r="184" spans="1:72" x14ac:dyDescent="0.25">
      <c r="A184" s="65" t="s">
        <v>128</v>
      </c>
      <c r="B184" s="67">
        <v>2263661230</v>
      </c>
      <c r="C184" s="67">
        <v>2284087935</v>
      </c>
      <c r="D184" s="67">
        <v>2395695907</v>
      </c>
      <c r="E184" s="67">
        <v>2453542706</v>
      </c>
      <c r="F184" s="67">
        <v>2597980066</v>
      </c>
      <c r="G184" s="67">
        <v>2813826386</v>
      </c>
      <c r="H184" s="67">
        <v>3089667389</v>
      </c>
      <c r="I184" s="67">
        <v>3429109165</v>
      </c>
      <c r="J184" s="67">
        <v>3780838200</v>
      </c>
      <c r="K184" s="67">
        <v>4136119714</v>
      </c>
      <c r="L184" s="67">
        <v>4544242424</v>
      </c>
      <c r="M184" s="67">
        <v>4268506425</v>
      </c>
      <c r="N184" s="67">
        <v>4096127651</v>
      </c>
      <c r="O184" s="67">
        <v>4200218439</v>
      </c>
      <c r="P184" s="67">
        <v>4670165637</v>
      </c>
      <c r="Q184" s="67">
        <v>5137165874</v>
      </c>
      <c r="R184" s="67">
        <v>5579145443</v>
      </c>
      <c r="S184" s="67">
        <v>6063263892</v>
      </c>
      <c r="T184" s="67">
        <v>5652925474</v>
      </c>
      <c r="U184" s="67">
        <v>5088387918</v>
      </c>
      <c r="V184" s="67">
        <v>5502000658</v>
      </c>
      <c r="W184" s="67">
        <v>5746218265</v>
      </c>
      <c r="X184" s="67">
        <v>6394527773</v>
      </c>
      <c r="Y184" s="67">
        <v>6387828476</v>
      </c>
      <c r="Z184" s="67">
        <v>6997855643</v>
      </c>
      <c r="AA184" s="67">
        <v>7350295492</v>
      </c>
      <c r="AB184" s="67">
        <v>7330108634</v>
      </c>
      <c r="AC184" s="67">
        <v>8008418180</v>
      </c>
      <c r="AD184" s="67">
        <v>8941445098</v>
      </c>
      <c r="AE184" s="67">
        <v>9226944218</v>
      </c>
      <c r="AF184" s="67">
        <v>9812730835</v>
      </c>
      <c r="AG184" s="67">
        <v>11767185281</v>
      </c>
      <c r="AH184" s="66">
        <v>19.899999999999999</v>
      </c>
      <c r="AI184" s="67">
        <v>2263661230</v>
      </c>
      <c r="AJ184" s="67">
        <v>2192022970</v>
      </c>
      <c r="AK184" s="67">
        <v>2232708208</v>
      </c>
      <c r="AL184" s="67">
        <v>2218393043</v>
      </c>
      <c r="AM184" s="67">
        <v>2290987713</v>
      </c>
      <c r="AN184" s="67">
        <v>2413230177</v>
      </c>
      <c r="AO184" s="67">
        <v>2574722824</v>
      </c>
      <c r="AP184" s="67">
        <v>2792434173</v>
      </c>
      <c r="AQ184" s="67">
        <v>3015022488</v>
      </c>
      <c r="AR184" s="67">
        <v>3244015462</v>
      </c>
      <c r="AS184" s="67">
        <v>3447831885</v>
      </c>
      <c r="AT184" s="67">
        <v>3150189244</v>
      </c>
      <c r="AU184" s="67">
        <v>2976836956</v>
      </c>
      <c r="AV184" s="67">
        <v>2983109687</v>
      </c>
      <c r="AW184" s="67">
        <v>3231948538</v>
      </c>
      <c r="AX184" s="67">
        <v>3438531375</v>
      </c>
      <c r="AY184" s="67">
        <v>3618122855</v>
      </c>
      <c r="AZ184" s="67">
        <v>3822991105</v>
      </c>
      <c r="BA184" s="67">
        <v>3432255904</v>
      </c>
      <c r="BB184" s="67">
        <v>3100784837</v>
      </c>
      <c r="BC184" s="67">
        <v>3298561546</v>
      </c>
      <c r="BD184" s="67">
        <v>3338883361</v>
      </c>
      <c r="BE184" s="67">
        <v>3639458038</v>
      </c>
      <c r="BF184" s="67">
        <v>3584639998</v>
      </c>
      <c r="BG184" s="67">
        <v>3864083734</v>
      </c>
      <c r="BH184" s="67">
        <v>4054217039</v>
      </c>
      <c r="BI184" s="67">
        <v>3992433897</v>
      </c>
      <c r="BJ184" s="67">
        <v>4271156363</v>
      </c>
      <c r="BK184" s="67">
        <v>4654578396</v>
      </c>
      <c r="BL184" s="67">
        <v>4719664562</v>
      </c>
      <c r="BM184" s="67">
        <v>4955924664</v>
      </c>
      <c r="BN184" s="67">
        <v>5676403898</v>
      </c>
      <c r="BO184" s="66">
        <v>14.5</v>
      </c>
      <c r="BP184" s="59"/>
      <c r="BQ184" s="59"/>
      <c r="BR184" s="59"/>
      <c r="BS184" s="59"/>
      <c r="BT184" s="59"/>
    </row>
    <row r="185" spans="1:72" x14ac:dyDescent="0.25">
      <c r="A185" s="65" t="s">
        <v>258</v>
      </c>
      <c r="B185" s="66" t="s">
        <v>115</v>
      </c>
      <c r="C185" s="66" t="s">
        <v>115</v>
      </c>
      <c r="D185" s="66" t="s">
        <v>115</v>
      </c>
      <c r="E185" s="66" t="s">
        <v>115</v>
      </c>
      <c r="F185" s="66" t="s">
        <v>115</v>
      </c>
      <c r="G185" s="66" t="s">
        <v>115</v>
      </c>
      <c r="H185" s="66" t="s">
        <v>115</v>
      </c>
      <c r="I185" s="66" t="s">
        <v>115</v>
      </c>
      <c r="J185" s="66" t="s">
        <v>115</v>
      </c>
      <c r="K185" s="66" t="s">
        <v>115</v>
      </c>
      <c r="L185" s="66" t="s">
        <v>115</v>
      </c>
      <c r="M185" s="66" t="s">
        <v>115</v>
      </c>
      <c r="N185" s="66" t="s">
        <v>115</v>
      </c>
      <c r="O185" s="66" t="s">
        <v>115</v>
      </c>
      <c r="P185" s="66" t="s">
        <v>115</v>
      </c>
      <c r="Q185" s="66" t="s">
        <v>115</v>
      </c>
      <c r="R185" s="66" t="s">
        <v>115</v>
      </c>
      <c r="S185" s="66" t="s">
        <v>115</v>
      </c>
      <c r="T185" s="67">
        <v>10798</v>
      </c>
      <c r="U185" s="67">
        <v>2400</v>
      </c>
      <c r="V185" s="67">
        <v>2597</v>
      </c>
      <c r="W185" s="66">
        <v>170</v>
      </c>
      <c r="X185" s="66">
        <v>157</v>
      </c>
      <c r="Y185" s="66">
        <v>142</v>
      </c>
      <c r="Z185" s="67">
        <v>1225</v>
      </c>
      <c r="AA185" s="67">
        <v>1149</v>
      </c>
      <c r="AB185" s="67">
        <v>2206</v>
      </c>
      <c r="AC185" s="67">
        <v>3358</v>
      </c>
      <c r="AD185" s="67">
        <v>15479</v>
      </c>
      <c r="AE185" s="67">
        <v>11829</v>
      </c>
      <c r="AF185" s="67">
        <v>3076</v>
      </c>
      <c r="AG185" s="67">
        <v>7747</v>
      </c>
      <c r="AH185" s="66">
        <v>151.9</v>
      </c>
      <c r="AI185" s="66" t="s">
        <v>115</v>
      </c>
      <c r="AJ185" s="66" t="s">
        <v>115</v>
      </c>
      <c r="AK185" s="66" t="s">
        <v>115</v>
      </c>
      <c r="AL185" s="66" t="s">
        <v>115</v>
      </c>
      <c r="AM185" s="66" t="s">
        <v>115</v>
      </c>
      <c r="AN185" s="66" t="s">
        <v>115</v>
      </c>
      <c r="AO185" s="66" t="s">
        <v>115</v>
      </c>
      <c r="AP185" s="66" t="s">
        <v>115</v>
      </c>
      <c r="AQ185" s="66" t="s">
        <v>115</v>
      </c>
      <c r="AR185" s="66" t="s">
        <v>115</v>
      </c>
      <c r="AS185" s="66" t="s">
        <v>115</v>
      </c>
      <c r="AT185" s="66" t="s">
        <v>115</v>
      </c>
      <c r="AU185" s="66" t="s">
        <v>115</v>
      </c>
      <c r="AV185" s="66" t="s">
        <v>115</v>
      </c>
      <c r="AW185" s="66" t="s">
        <v>115</v>
      </c>
      <c r="AX185" s="66" t="s">
        <v>115</v>
      </c>
      <c r="AY185" s="66" t="s">
        <v>115</v>
      </c>
      <c r="AZ185" s="66" t="s">
        <v>115</v>
      </c>
      <c r="BA185" s="67">
        <v>10798</v>
      </c>
      <c r="BB185" s="67">
        <v>2400</v>
      </c>
      <c r="BC185" s="67">
        <v>2597</v>
      </c>
      <c r="BD185" s="66">
        <v>170</v>
      </c>
      <c r="BE185" s="66">
        <v>157</v>
      </c>
      <c r="BF185" s="66">
        <v>142</v>
      </c>
      <c r="BG185" s="67">
        <v>1225</v>
      </c>
      <c r="BH185" s="67">
        <v>1149</v>
      </c>
      <c r="BI185" s="67">
        <v>2206</v>
      </c>
      <c r="BJ185" s="67">
        <v>3358</v>
      </c>
      <c r="BK185" s="67">
        <v>15479</v>
      </c>
      <c r="BL185" s="67">
        <v>11829</v>
      </c>
      <c r="BM185" s="67">
        <v>3076</v>
      </c>
      <c r="BN185" s="67">
        <v>7747</v>
      </c>
      <c r="BO185" s="66">
        <v>151.9</v>
      </c>
      <c r="BP185" s="59"/>
      <c r="BQ185" s="59"/>
      <c r="BR185" s="59"/>
      <c r="BS185" s="59"/>
      <c r="BT185" s="59"/>
    </row>
    <row r="186" spans="1:72" x14ac:dyDescent="0.25">
      <c r="A186" s="65" t="s">
        <v>128</v>
      </c>
      <c r="B186" s="66" t="s">
        <v>115</v>
      </c>
      <c r="C186" s="66" t="s">
        <v>115</v>
      </c>
      <c r="D186" s="66" t="s">
        <v>115</v>
      </c>
      <c r="E186" s="66" t="s">
        <v>115</v>
      </c>
      <c r="F186" s="66" t="s">
        <v>115</v>
      </c>
      <c r="G186" s="66" t="s">
        <v>115</v>
      </c>
      <c r="H186" s="66" t="s">
        <v>115</v>
      </c>
      <c r="I186" s="66" t="s">
        <v>115</v>
      </c>
      <c r="J186" s="66" t="s">
        <v>115</v>
      </c>
      <c r="K186" s="66" t="s">
        <v>115</v>
      </c>
      <c r="L186" s="66" t="s">
        <v>115</v>
      </c>
      <c r="M186" s="66" t="s">
        <v>115</v>
      </c>
      <c r="N186" s="66" t="s">
        <v>115</v>
      </c>
      <c r="O186" s="66" t="s">
        <v>115</v>
      </c>
      <c r="P186" s="66" t="s">
        <v>115</v>
      </c>
      <c r="Q186" s="66" t="s">
        <v>115</v>
      </c>
      <c r="R186" s="66" t="s">
        <v>115</v>
      </c>
      <c r="S186" s="66" t="s">
        <v>115</v>
      </c>
      <c r="T186" s="67">
        <v>81185</v>
      </c>
      <c r="U186" s="67">
        <v>50659</v>
      </c>
      <c r="V186" s="67">
        <v>37073</v>
      </c>
      <c r="W186" s="67">
        <v>50333</v>
      </c>
      <c r="X186" s="67">
        <v>108841</v>
      </c>
      <c r="Y186" s="67">
        <v>101730</v>
      </c>
      <c r="Z186" s="67">
        <v>106245</v>
      </c>
      <c r="AA186" s="67">
        <v>145790</v>
      </c>
      <c r="AB186" s="67">
        <v>83289</v>
      </c>
      <c r="AC186" s="67">
        <v>131381</v>
      </c>
      <c r="AD186" s="67">
        <v>114763</v>
      </c>
      <c r="AE186" s="67">
        <v>196973</v>
      </c>
      <c r="AF186" s="67">
        <v>19939</v>
      </c>
      <c r="AG186" s="67">
        <v>105437</v>
      </c>
      <c r="AH186" s="66">
        <v>428.8</v>
      </c>
      <c r="AI186" s="66" t="s">
        <v>115</v>
      </c>
      <c r="AJ186" s="66" t="s">
        <v>115</v>
      </c>
      <c r="AK186" s="66" t="s">
        <v>115</v>
      </c>
      <c r="AL186" s="66" t="s">
        <v>115</v>
      </c>
      <c r="AM186" s="66" t="s">
        <v>115</v>
      </c>
      <c r="AN186" s="66" t="s">
        <v>115</v>
      </c>
      <c r="AO186" s="66" t="s">
        <v>115</v>
      </c>
      <c r="AP186" s="66" t="s">
        <v>115</v>
      </c>
      <c r="AQ186" s="66" t="s">
        <v>115</v>
      </c>
      <c r="AR186" s="66" t="s">
        <v>115</v>
      </c>
      <c r="AS186" s="66" t="s">
        <v>115</v>
      </c>
      <c r="AT186" s="66" t="s">
        <v>115</v>
      </c>
      <c r="AU186" s="66" t="s">
        <v>115</v>
      </c>
      <c r="AV186" s="66" t="s">
        <v>115</v>
      </c>
      <c r="AW186" s="66" t="s">
        <v>115</v>
      </c>
      <c r="AX186" s="66" t="s">
        <v>115</v>
      </c>
      <c r="AY186" s="66" t="s">
        <v>115</v>
      </c>
      <c r="AZ186" s="66" t="s">
        <v>115</v>
      </c>
      <c r="BA186" s="67">
        <v>49293</v>
      </c>
      <c r="BB186" s="67">
        <v>30871</v>
      </c>
      <c r="BC186" s="67">
        <v>22226</v>
      </c>
      <c r="BD186" s="67">
        <v>29246</v>
      </c>
      <c r="BE186" s="67">
        <v>61947</v>
      </c>
      <c r="BF186" s="67">
        <v>57088</v>
      </c>
      <c r="BG186" s="67">
        <v>58666</v>
      </c>
      <c r="BH186" s="67">
        <v>80414</v>
      </c>
      <c r="BI186" s="67">
        <v>45364</v>
      </c>
      <c r="BJ186" s="67">
        <v>70070</v>
      </c>
      <c r="BK186" s="67">
        <v>59741</v>
      </c>
      <c r="BL186" s="67">
        <v>100753</v>
      </c>
      <c r="BM186" s="67">
        <v>10070</v>
      </c>
      <c r="BN186" s="67">
        <v>50862</v>
      </c>
      <c r="BO186" s="66">
        <v>405.1</v>
      </c>
      <c r="BP186" s="59"/>
      <c r="BQ186" s="59"/>
      <c r="BR186" s="59"/>
      <c r="BS186" s="59"/>
      <c r="BT186" s="59"/>
    </row>
    <row r="187" spans="1:72" ht="23.25" x14ac:dyDescent="0.25">
      <c r="A187" s="76" t="s">
        <v>259</v>
      </c>
      <c r="B187" s="66" t="s">
        <v>115</v>
      </c>
      <c r="C187" s="66" t="s">
        <v>115</v>
      </c>
      <c r="D187" s="66" t="s">
        <v>115</v>
      </c>
      <c r="E187" s="66" t="s">
        <v>115</v>
      </c>
      <c r="F187" s="66" t="s">
        <v>115</v>
      </c>
      <c r="G187" s="66" t="s">
        <v>115</v>
      </c>
      <c r="H187" s="66" t="s">
        <v>115</v>
      </c>
      <c r="I187" s="66" t="s">
        <v>115</v>
      </c>
      <c r="J187" s="66" t="s">
        <v>115</v>
      </c>
      <c r="K187" s="66" t="s">
        <v>115</v>
      </c>
      <c r="L187" s="66" t="s">
        <v>115</v>
      </c>
      <c r="M187" s="66" t="s">
        <v>115</v>
      </c>
      <c r="N187" s="66" t="s">
        <v>115</v>
      </c>
      <c r="O187" s="66" t="s">
        <v>115</v>
      </c>
      <c r="P187" s="66" t="s">
        <v>115</v>
      </c>
      <c r="Q187" s="66" t="s">
        <v>115</v>
      </c>
      <c r="R187" s="66" t="s">
        <v>115</v>
      </c>
      <c r="S187" s="66" t="s">
        <v>115</v>
      </c>
      <c r="T187" s="66" t="s">
        <v>115</v>
      </c>
      <c r="U187" s="66" t="s">
        <v>115</v>
      </c>
      <c r="V187" s="66" t="s">
        <v>115</v>
      </c>
      <c r="W187" s="66" t="s">
        <v>115</v>
      </c>
      <c r="X187" s="66" t="s">
        <v>115</v>
      </c>
      <c r="Y187" s="66" t="s">
        <v>115</v>
      </c>
      <c r="Z187" s="66" t="s">
        <v>115</v>
      </c>
      <c r="AA187" s="66" t="s">
        <v>115</v>
      </c>
      <c r="AB187" s="66" t="s">
        <v>115</v>
      </c>
      <c r="AC187" s="66" t="s">
        <v>115</v>
      </c>
      <c r="AD187" s="67">
        <v>10123</v>
      </c>
      <c r="AE187" s="66" t="s">
        <v>260</v>
      </c>
      <c r="AF187" s="66" t="s">
        <v>115</v>
      </c>
      <c r="AG187" s="66" t="s">
        <v>115</v>
      </c>
      <c r="AH187" s="66" t="s">
        <v>116</v>
      </c>
      <c r="AI187" s="66" t="s">
        <v>115</v>
      </c>
      <c r="AJ187" s="66" t="s">
        <v>115</v>
      </c>
      <c r="AK187" s="66" t="s">
        <v>115</v>
      </c>
      <c r="AL187" s="66" t="s">
        <v>115</v>
      </c>
      <c r="AM187" s="66" t="s">
        <v>115</v>
      </c>
      <c r="AN187" s="66" t="s">
        <v>115</v>
      </c>
      <c r="AO187" s="66" t="s">
        <v>115</v>
      </c>
      <c r="AP187" s="66" t="s">
        <v>115</v>
      </c>
      <c r="AQ187" s="66" t="s">
        <v>115</v>
      </c>
      <c r="AR187" s="66" t="s">
        <v>115</v>
      </c>
      <c r="AS187" s="66" t="s">
        <v>115</v>
      </c>
      <c r="AT187" s="66" t="s">
        <v>115</v>
      </c>
      <c r="AU187" s="66" t="s">
        <v>115</v>
      </c>
      <c r="AV187" s="66" t="s">
        <v>115</v>
      </c>
      <c r="AW187" s="66" t="s">
        <v>115</v>
      </c>
      <c r="AX187" s="66" t="s">
        <v>115</v>
      </c>
      <c r="AY187" s="66" t="s">
        <v>115</v>
      </c>
      <c r="AZ187" s="66" t="s">
        <v>115</v>
      </c>
      <c r="BA187" s="66" t="s">
        <v>115</v>
      </c>
      <c r="BB187" s="66" t="s">
        <v>115</v>
      </c>
      <c r="BC187" s="66" t="s">
        <v>115</v>
      </c>
      <c r="BD187" s="66" t="s">
        <v>115</v>
      </c>
      <c r="BE187" s="66" t="s">
        <v>115</v>
      </c>
      <c r="BF187" s="66" t="s">
        <v>115</v>
      </c>
      <c r="BG187" s="66" t="s">
        <v>115</v>
      </c>
      <c r="BH187" s="66" t="s">
        <v>115</v>
      </c>
      <c r="BI187" s="66" t="s">
        <v>115</v>
      </c>
      <c r="BJ187" s="66" t="s">
        <v>115</v>
      </c>
      <c r="BK187" s="67">
        <v>10123</v>
      </c>
      <c r="BL187" s="66" t="s">
        <v>260</v>
      </c>
      <c r="BM187" s="66" t="s">
        <v>115</v>
      </c>
      <c r="BN187" s="66" t="s">
        <v>115</v>
      </c>
      <c r="BO187" s="66" t="s">
        <v>116</v>
      </c>
      <c r="BP187" s="59"/>
      <c r="BQ187" s="59"/>
      <c r="BR187" s="59"/>
      <c r="BS187" s="59"/>
      <c r="BT187" s="59"/>
    </row>
    <row r="188" spans="1:72" x14ac:dyDescent="0.25">
      <c r="A188" s="65" t="s">
        <v>128</v>
      </c>
      <c r="B188" s="66" t="s">
        <v>115</v>
      </c>
      <c r="C188" s="66" t="s">
        <v>115</v>
      </c>
      <c r="D188" s="66" t="s">
        <v>115</v>
      </c>
      <c r="E188" s="66" t="s">
        <v>115</v>
      </c>
      <c r="F188" s="66" t="s">
        <v>115</v>
      </c>
      <c r="G188" s="66" t="s">
        <v>115</v>
      </c>
      <c r="H188" s="66" t="s">
        <v>115</v>
      </c>
      <c r="I188" s="66" t="s">
        <v>115</v>
      </c>
      <c r="J188" s="66" t="s">
        <v>115</v>
      </c>
      <c r="K188" s="66" t="s">
        <v>115</v>
      </c>
      <c r="L188" s="66" t="s">
        <v>115</v>
      </c>
      <c r="M188" s="66" t="s">
        <v>115</v>
      </c>
      <c r="N188" s="66" t="s">
        <v>115</v>
      </c>
      <c r="O188" s="66" t="s">
        <v>115</v>
      </c>
      <c r="P188" s="66" t="s">
        <v>115</v>
      </c>
      <c r="Q188" s="66" t="s">
        <v>115</v>
      </c>
      <c r="R188" s="66" t="s">
        <v>115</v>
      </c>
      <c r="S188" s="66" t="s">
        <v>115</v>
      </c>
      <c r="T188" s="66" t="s">
        <v>115</v>
      </c>
      <c r="U188" s="66" t="s">
        <v>115</v>
      </c>
      <c r="V188" s="66" t="s">
        <v>115</v>
      </c>
      <c r="W188" s="66" t="s">
        <v>115</v>
      </c>
      <c r="X188" s="66" t="s">
        <v>115</v>
      </c>
      <c r="Y188" s="66" t="s">
        <v>115</v>
      </c>
      <c r="Z188" s="66" t="s">
        <v>115</v>
      </c>
      <c r="AA188" s="66" t="s">
        <v>115</v>
      </c>
      <c r="AB188" s="66" t="s">
        <v>115</v>
      </c>
      <c r="AC188" s="66" t="s">
        <v>115</v>
      </c>
      <c r="AD188" s="67">
        <v>161009</v>
      </c>
      <c r="AE188" s="66" t="s">
        <v>261</v>
      </c>
      <c r="AF188" s="66" t="s">
        <v>115</v>
      </c>
      <c r="AG188" s="66" t="s">
        <v>115</v>
      </c>
      <c r="AH188" s="66" t="s">
        <v>116</v>
      </c>
      <c r="AI188" s="66" t="s">
        <v>115</v>
      </c>
      <c r="AJ188" s="66" t="s">
        <v>115</v>
      </c>
      <c r="AK188" s="66" t="s">
        <v>115</v>
      </c>
      <c r="AL188" s="66" t="s">
        <v>115</v>
      </c>
      <c r="AM188" s="66" t="s">
        <v>115</v>
      </c>
      <c r="AN188" s="66" t="s">
        <v>115</v>
      </c>
      <c r="AO188" s="66" t="s">
        <v>115</v>
      </c>
      <c r="AP188" s="66" t="s">
        <v>115</v>
      </c>
      <c r="AQ188" s="66" t="s">
        <v>115</v>
      </c>
      <c r="AR188" s="66" t="s">
        <v>115</v>
      </c>
      <c r="AS188" s="66" t="s">
        <v>115</v>
      </c>
      <c r="AT188" s="66" t="s">
        <v>115</v>
      </c>
      <c r="AU188" s="66" t="s">
        <v>115</v>
      </c>
      <c r="AV188" s="66" t="s">
        <v>115</v>
      </c>
      <c r="AW188" s="66" t="s">
        <v>115</v>
      </c>
      <c r="AX188" s="66" t="s">
        <v>115</v>
      </c>
      <c r="AY188" s="66" t="s">
        <v>115</v>
      </c>
      <c r="AZ188" s="66" t="s">
        <v>115</v>
      </c>
      <c r="BA188" s="66" t="s">
        <v>115</v>
      </c>
      <c r="BB188" s="66" t="s">
        <v>115</v>
      </c>
      <c r="BC188" s="66" t="s">
        <v>115</v>
      </c>
      <c r="BD188" s="66" t="s">
        <v>115</v>
      </c>
      <c r="BE188" s="66" t="s">
        <v>115</v>
      </c>
      <c r="BF188" s="66" t="s">
        <v>115</v>
      </c>
      <c r="BG188" s="66" t="s">
        <v>115</v>
      </c>
      <c r="BH188" s="66" t="s">
        <v>115</v>
      </c>
      <c r="BI188" s="66" t="s">
        <v>115</v>
      </c>
      <c r="BJ188" s="66" t="s">
        <v>115</v>
      </c>
      <c r="BK188" s="67">
        <v>83815</v>
      </c>
      <c r="BL188" s="66" t="s">
        <v>262</v>
      </c>
      <c r="BM188" s="66" t="s">
        <v>115</v>
      </c>
      <c r="BN188" s="66" t="s">
        <v>115</v>
      </c>
      <c r="BO188" s="66" t="s">
        <v>116</v>
      </c>
      <c r="BP188" s="59"/>
      <c r="BQ188" s="59"/>
      <c r="BR188" s="59"/>
      <c r="BS188" s="59"/>
      <c r="BT188" s="59"/>
    </row>
    <row r="189" spans="1:72" x14ac:dyDescent="0.25">
      <c r="A189" s="65" t="s">
        <v>263</v>
      </c>
      <c r="B189" s="67">
        <v>93078537</v>
      </c>
      <c r="C189" s="67">
        <v>92622506</v>
      </c>
      <c r="D189" s="67">
        <v>90623988</v>
      </c>
      <c r="E189" s="67">
        <v>90737061</v>
      </c>
      <c r="F189" s="67">
        <v>92689014</v>
      </c>
      <c r="G189" s="67">
        <v>94482512</v>
      </c>
      <c r="H189" s="67">
        <v>96513834</v>
      </c>
      <c r="I189" s="67">
        <v>99217292</v>
      </c>
      <c r="J189" s="67">
        <v>100793439</v>
      </c>
      <c r="K189" s="67">
        <v>102831402</v>
      </c>
      <c r="L189" s="67">
        <v>105254144</v>
      </c>
      <c r="M189" s="67">
        <v>104163693</v>
      </c>
      <c r="N189" s="67">
        <v>102266930</v>
      </c>
      <c r="O189" s="67">
        <v>101386201</v>
      </c>
      <c r="P189" s="67">
        <v>102721593</v>
      </c>
      <c r="Q189" s="67">
        <v>104321332</v>
      </c>
      <c r="R189" s="67">
        <v>106658774</v>
      </c>
      <c r="S189" s="67">
        <v>110522670</v>
      </c>
      <c r="T189" s="67">
        <v>107149531</v>
      </c>
      <c r="U189" s="67">
        <v>103467697</v>
      </c>
      <c r="V189" s="67">
        <v>106601255</v>
      </c>
      <c r="W189" s="67">
        <v>107626808</v>
      </c>
      <c r="X189" s="67">
        <v>108081852</v>
      </c>
      <c r="Y189" s="67">
        <v>109535332</v>
      </c>
      <c r="Z189" s="67">
        <v>111650725</v>
      </c>
      <c r="AA189" s="67">
        <v>113870016</v>
      </c>
      <c r="AB189" s="67">
        <v>114596286</v>
      </c>
      <c r="AC189" s="67">
        <v>118014807</v>
      </c>
      <c r="AD189" s="67">
        <v>119911811</v>
      </c>
      <c r="AE189" s="67">
        <v>123262605</v>
      </c>
      <c r="AF189" s="67">
        <v>126514146</v>
      </c>
      <c r="AG189" s="67">
        <v>127611504</v>
      </c>
      <c r="AH189" s="66">
        <v>0.9</v>
      </c>
      <c r="AI189" s="67">
        <v>93078537</v>
      </c>
      <c r="AJ189" s="67">
        <v>92622506</v>
      </c>
      <c r="AK189" s="67">
        <v>90623988</v>
      </c>
      <c r="AL189" s="67">
        <v>90737061</v>
      </c>
      <c r="AM189" s="67">
        <v>92689014</v>
      </c>
      <c r="AN189" s="67">
        <v>94482512</v>
      </c>
      <c r="AO189" s="67">
        <v>96513834</v>
      </c>
      <c r="AP189" s="67">
        <v>99217292</v>
      </c>
      <c r="AQ189" s="67">
        <v>100793439</v>
      </c>
      <c r="AR189" s="67">
        <v>102831402</v>
      </c>
      <c r="AS189" s="67">
        <v>105254144</v>
      </c>
      <c r="AT189" s="67">
        <v>104163693</v>
      </c>
      <c r="AU189" s="67">
        <v>102266930</v>
      </c>
      <c r="AV189" s="67">
        <v>101386201</v>
      </c>
      <c r="AW189" s="67">
        <v>102721593</v>
      </c>
      <c r="AX189" s="67">
        <v>104321332</v>
      </c>
      <c r="AY189" s="67">
        <v>106658774</v>
      </c>
      <c r="AZ189" s="67">
        <v>110522670</v>
      </c>
      <c r="BA189" s="67">
        <v>107149531</v>
      </c>
      <c r="BB189" s="67">
        <v>103467697</v>
      </c>
      <c r="BC189" s="67">
        <v>106601255</v>
      </c>
      <c r="BD189" s="67">
        <v>107626808</v>
      </c>
      <c r="BE189" s="67">
        <v>108081852</v>
      </c>
      <c r="BF189" s="67">
        <v>109535332</v>
      </c>
      <c r="BG189" s="67">
        <v>111650725</v>
      </c>
      <c r="BH189" s="67">
        <v>113870016</v>
      </c>
      <c r="BI189" s="67">
        <v>114596286</v>
      </c>
      <c r="BJ189" s="67">
        <v>118014807</v>
      </c>
      <c r="BK189" s="67">
        <v>119911811</v>
      </c>
      <c r="BL189" s="67">
        <v>123262605</v>
      </c>
      <c r="BM189" s="67">
        <v>126514146</v>
      </c>
      <c r="BN189" s="67">
        <v>127611504</v>
      </c>
      <c r="BO189" s="66">
        <v>0.9</v>
      </c>
      <c r="BP189" s="59"/>
      <c r="BQ189" s="59"/>
      <c r="BR189" s="59"/>
      <c r="BS189" s="59"/>
      <c r="BT189" s="59"/>
    </row>
    <row r="190" spans="1:72" x14ac:dyDescent="0.25">
      <c r="A190" s="65" t="s">
        <v>128</v>
      </c>
      <c r="B190" s="67">
        <v>452155839</v>
      </c>
      <c r="C190" s="67">
        <v>453843011</v>
      </c>
      <c r="D190" s="67">
        <v>481900611</v>
      </c>
      <c r="E190" s="67">
        <v>508359262</v>
      </c>
      <c r="F190" s="67">
        <v>540938022</v>
      </c>
      <c r="G190" s="67">
        <v>595744087</v>
      </c>
      <c r="H190" s="67">
        <v>666575498</v>
      </c>
      <c r="I190" s="67">
        <v>738819027</v>
      </c>
      <c r="J190" s="67">
        <v>813227104</v>
      </c>
      <c r="K190" s="67">
        <v>906345754</v>
      </c>
      <c r="L190" s="67">
        <v>1008626180</v>
      </c>
      <c r="M190" s="67">
        <v>926642321</v>
      </c>
      <c r="N190" s="67">
        <v>829839121</v>
      </c>
      <c r="O190" s="67">
        <v>780315781</v>
      </c>
      <c r="P190" s="67">
        <v>871227853</v>
      </c>
      <c r="Q190" s="67">
        <v>972706955</v>
      </c>
      <c r="R190" s="67">
        <v>1061247534</v>
      </c>
      <c r="S190" s="67">
        <v>1155415243</v>
      </c>
      <c r="T190" s="67">
        <v>1081261635</v>
      </c>
      <c r="U190" s="67">
        <v>953412098</v>
      </c>
      <c r="V190" s="67">
        <v>1037759795</v>
      </c>
      <c r="W190" s="67">
        <v>1088572999</v>
      </c>
      <c r="X190" s="67">
        <v>1228072309</v>
      </c>
      <c r="Y190" s="67">
        <v>1265680238</v>
      </c>
      <c r="Z190" s="67">
        <v>1402408892</v>
      </c>
      <c r="AA190" s="67">
        <v>1482236627</v>
      </c>
      <c r="AB190" s="67">
        <v>1470688398</v>
      </c>
      <c r="AC190" s="67">
        <v>1622635040</v>
      </c>
      <c r="AD190" s="67">
        <v>1643338238</v>
      </c>
      <c r="AE190" s="67">
        <v>1687915451</v>
      </c>
      <c r="AF190" s="67">
        <v>1822874041</v>
      </c>
      <c r="AG190" s="67">
        <v>2280638599</v>
      </c>
      <c r="AH190" s="66">
        <v>25.1</v>
      </c>
      <c r="AI190" s="67">
        <v>452155839</v>
      </c>
      <c r="AJ190" s="67">
        <v>435549915</v>
      </c>
      <c r="AK190" s="67">
        <v>449115201</v>
      </c>
      <c r="AL190" s="67">
        <v>459637669</v>
      </c>
      <c r="AM190" s="67">
        <v>477017656</v>
      </c>
      <c r="AN190" s="67">
        <v>510929749</v>
      </c>
      <c r="AO190" s="67">
        <v>555479582</v>
      </c>
      <c r="AP190" s="67">
        <v>601644159</v>
      </c>
      <c r="AQ190" s="67">
        <v>648506463</v>
      </c>
      <c r="AR190" s="67">
        <v>710859415</v>
      </c>
      <c r="AS190" s="67">
        <v>765270243</v>
      </c>
      <c r="AT190" s="67">
        <v>683868872</v>
      </c>
      <c r="AU190" s="67">
        <v>603080757</v>
      </c>
      <c r="AV190" s="67">
        <v>554201549</v>
      </c>
      <c r="AW190" s="67">
        <v>602925850</v>
      </c>
      <c r="AX190" s="67">
        <v>651075606</v>
      </c>
      <c r="AY190" s="67">
        <v>688227973</v>
      </c>
      <c r="AZ190" s="67">
        <v>728508980</v>
      </c>
      <c r="BA190" s="67">
        <v>656503725</v>
      </c>
      <c r="BB190" s="67">
        <v>580994575</v>
      </c>
      <c r="BC190" s="67">
        <v>622158150</v>
      </c>
      <c r="BD190" s="67">
        <v>632523532</v>
      </c>
      <c r="BE190" s="67">
        <v>698959766</v>
      </c>
      <c r="BF190" s="67">
        <v>710258270</v>
      </c>
      <c r="BG190" s="67">
        <v>774383706</v>
      </c>
      <c r="BH190" s="67">
        <v>817560191</v>
      </c>
      <c r="BI190" s="67">
        <v>801028539</v>
      </c>
      <c r="BJ190" s="67">
        <v>865405355</v>
      </c>
      <c r="BK190" s="67">
        <v>855459780</v>
      </c>
      <c r="BL190" s="67">
        <v>863383862</v>
      </c>
      <c r="BM190" s="67">
        <v>920643455</v>
      </c>
      <c r="BN190" s="67">
        <v>1100163338</v>
      </c>
      <c r="BO190" s="66">
        <v>19.5</v>
      </c>
      <c r="BP190" s="59"/>
      <c r="BQ190" s="59"/>
      <c r="BR190" s="59"/>
      <c r="BS190" s="59"/>
      <c r="BT190" s="59"/>
    </row>
    <row r="191" spans="1:72" x14ac:dyDescent="0.25">
      <c r="A191" s="65" t="s">
        <v>264</v>
      </c>
      <c r="B191" s="67">
        <v>152343</v>
      </c>
      <c r="C191" s="67">
        <v>150801</v>
      </c>
      <c r="D191" s="67">
        <v>121579</v>
      </c>
      <c r="E191" s="67">
        <v>73274</v>
      </c>
      <c r="F191" s="67">
        <v>100985</v>
      </c>
      <c r="G191" s="67">
        <v>65179</v>
      </c>
      <c r="H191" s="67">
        <v>36237</v>
      </c>
      <c r="I191" s="67">
        <v>59250</v>
      </c>
      <c r="J191" s="67">
        <v>47690</v>
      </c>
      <c r="K191" s="67">
        <v>36960</v>
      </c>
      <c r="L191" s="67">
        <v>23487</v>
      </c>
      <c r="M191" s="67">
        <v>25334</v>
      </c>
      <c r="N191" s="67">
        <v>13291</v>
      </c>
      <c r="O191" s="67">
        <v>21370</v>
      </c>
      <c r="P191" s="67">
        <v>9884</v>
      </c>
      <c r="Q191" s="67">
        <v>10595</v>
      </c>
      <c r="R191" s="67">
        <v>12787</v>
      </c>
      <c r="S191" s="67">
        <v>13249</v>
      </c>
      <c r="T191" s="67">
        <v>13735</v>
      </c>
      <c r="U191" s="67">
        <v>11396</v>
      </c>
      <c r="V191" s="67">
        <v>17718</v>
      </c>
      <c r="W191" s="67">
        <v>9895</v>
      </c>
      <c r="X191" s="67">
        <v>7695</v>
      </c>
      <c r="Y191" s="67">
        <v>7449</v>
      </c>
      <c r="Z191" s="67">
        <v>11003</v>
      </c>
      <c r="AA191" s="67">
        <v>5409</v>
      </c>
      <c r="AB191" s="67">
        <v>7175</v>
      </c>
      <c r="AC191" s="67">
        <v>8715</v>
      </c>
      <c r="AD191" s="67">
        <v>7851</v>
      </c>
      <c r="AE191" s="66" t="s">
        <v>265</v>
      </c>
      <c r="AF191" s="67">
        <v>3835</v>
      </c>
      <c r="AG191" s="67">
        <v>5632</v>
      </c>
      <c r="AH191" s="66">
        <v>46.9</v>
      </c>
      <c r="AI191" s="67">
        <v>152343</v>
      </c>
      <c r="AJ191" s="67">
        <v>150801</v>
      </c>
      <c r="AK191" s="67">
        <v>121579</v>
      </c>
      <c r="AL191" s="67">
        <v>73274</v>
      </c>
      <c r="AM191" s="67">
        <v>100985</v>
      </c>
      <c r="AN191" s="67">
        <v>65179</v>
      </c>
      <c r="AO191" s="67">
        <v>36237</v>
      </c>
      <c r="AP191" s="67">
        <v>59250</v>
      </c>
      <c r="AQ191" s="67">
        <v>47690</v>
      </c>
      <c r="AR191" s="67">
        <v>36960</v>
      </c>
      <c r="AS191" s="67">
        <v>23487</v>
      </c>
      <c r="AT191" s="67">
        <v>25334</v>
      </c>
      <c r="AU191" s="67">
        <v>13291</v>
      </c>
      <c r="AV191" s="67">
        <v>21370</v>
      </c>
      <c r="AW191" s="67">
        <v>9884</v>
      </c>
      <c r="AX191" s="67">
        <v>10595</v>
      </c>
      <c r="AY191" s="67">
        <v>12787</v>
      </c>
      <c r="AZ191" s="67">
        <v>13249</v>
      </c>
      <c r="BA191" s="67">
        <v>13735</v>
      </c>
      <c r="BB191" s="67">
        <v>11396</v>
      </c>
      <c r="BC191" s="67">
        <v>17718</v>
      </c>
      <c r="BD191" s="67">
        <v>9895</v>
      </c>
      <c r="BE191" s="67">
        <v>7695</v>
      </c>
      <c r="BF191" s="67">
        <v>7449</v>
      </c>
      <c r="BG191" s="67">
        <v>11003</v>
      </c>
      <c r="BH191" s="67">
        <v>5409</v>
      </c>
      <c r="BI191" s="67">
        <v>7175</v>
      </c>
      <c r="BJ191" s="67">
        <v>8715</v>
      </c>
      <c r="BK191" s="67">
        <v>7851</v>
      </c>
      <c r="BL191" s="66" t="s">
        <v>265</v>
      </c>
      <c r="BM191" s="67">
        <v>3835</v>
      </c>
      <c r="BN191" s="67">
        <v>5632</v>
      </c>
      <c r="BO191" s="66">
        <v>46.9</v>
      </c>
      <c r="BP191" s="59"/>
      <c r="BQ191" s="59"/>
      <c r="BR191" s="59"/>
      <c r="BS191" s="59"/>
      <c r="BT191" s="59"/>
    </row>
    <row r="192" spans="1:72" x14ac:dyDescent="0.25">
      <c r="A192" s="65" t="s">
        <v>128</v>
      </c>
      <c r="B192" s="67">
        <v>971740</v>
      </c>
      <c r="C192" s="67">
        <v>659653</v>
      </c>
      <c r="D192" s="67">
        <v>730262</v>
      </c>
      <c r="E192" s="67">
        <v>534701</v>
      </c>
      <c r="F192" s="67">
        <v>633313</v>
      </c>
      <c r="G192" s="67">
        <v>424567</v>
      </c>
      <c r="H192" s="67">
        <v>148670</v>
      </c>
      <c r="I192" s="67">
        <v>663002</v>
      </c>
      <c r="J192" s="67">
        <v>341757</v>
      </c>
      <c r="K192" s="67">
        <v>466001</v>
      </c>
      <c r="L192" s="67">
        <v>126524</v>
      </c>
      <c r="M192" s="67">
        <v>198998</v>
      </c>
      <c r="N192" s="67">
        <v>153564</v>
      </c>
      <c r="O192" s="67">
        <v>222088</v>
      </c>
      <c r="P192" s="67">
        <v>85611</v>
      </c>
      <c r="Q192" s="67">
        <v>23740</v>
      </c>
      <c r="R192" s="67">
        <v>43250</v>
      </c>
      <c r="S192" s="67">
        <v>13823</v>
      </c>
      <c r="T192" s="67">
        <v>21864</v>
      </c>
      <c r="U192" s="67">
        <v>32714</v>
      </c>
      <c r="V192" s="67">
        <v>29926</v>
      </c>
      <c r="W192" s="67">
        <v>41683</v>
      </c>
      <c r="X192" s="67">
        <v>11117</v>
      </c>
      <c r="Y192" s="67">
        <v>13473</v>
      </c>
      <c r="Z192" s="67">
        <v>34012</v>
      </c>
      <c r="AA192" s="67">
        <v>8787</v>
      </c>
      <c r="AB192" s="67">
        <v>3739</v>
      </c>
      <c r="AC192" s="67">
        <v>21093</v>
      </c>
      <c r="AD192" s="67">
        <v>6042</v>
      </c>
      <c r="AE192" s="66" t="s">
        <v>266</v>
      </c>
      <c r="AF192" s="67">
        <v>14565</v>
      </c>
      <c r="AG192" s="67">
        <v>9287</v>
      </c>
      <c r="AH192" s="66">
        <v>-36.200000000000003</v>
      </c>
      <c r="AI192" s="67">
        <v>971740</v>
      </c>
      <c r="AJ192" s="67">
        <v>633064</v>
      </c>
      <c r="AK192" s="67">
        <v>680580</v>
      </c>
      <c r="AL192" s="67">
        <v>483455</v>
      </c>
      <c r="AM192" s="67">
        <v>558477</v>
      </c>
      <c r="AN192" s="67">
        <v>364123</v>
      </c>
      <c r="AO192" s="67">
        <v>123892</v>
      </c>
      <c r="AP192" s="67">
        <v>539904</v>
      </c>
      <c r="AQ192" s="67">
        <v>272533</v>
      </c>
      <c r="AR192" s="67">
        <v>365491</v>
      </c>
      <c r="AS192" s="67">
        <v>95997</v>
      </c>
      <c r="AT192" s="67">
        <v>146862</v>
      </c>
      <c r="AU192" s="67">
        <v>111602</v>
      </c>
      <c r="AV192" s="67">
        <v>157733</v>
      </c>
      <c r="AW192" s="67">
        <v>59246</v>
      </c>
      <c r="AX192" s="67">
        <v>15890</v>
      </c>
      <c r="AY192" s="67">
        <v>28048</v>
      </c>
      <c r="AZ192" s="67">
        <v>8716</v>
      </c>
      <c r="BA192" s="67">
        <v>13275</v>
      </c>
      <c r="BB192" s="67">
        <v>19935</v>
      </c>
      <c r="BC192" s="67">
        <v>17941</v>
      </c>
      <c r="BD192" s="67">
        <v>24220</v>
      </c>
      <c r="BE192" s="67">
        <v>6327</v>
      </c>
      <c r="BF192" s="67">
        <v>7561</v>
      </c>
      <c r="BG192" s="67">
        <v>18781</v>
      </c>
      <c r="BH192" s="67">
        <v>4847</v>
      </c>
      <c r="BI192" s="67">
        <v>2036</v>
      </c>
      <c r="BJ192" s="67">
        <v>11250</v>
      </c>
      <c r="BK192" s="67">
        <v>3145</v>
      </c>
      <c r="BL192" s="66" t="s">
        <v>267</v>
      </c>
      <c r="BM192" s="67">
        <v>7356</v>
      </c>
      <c r="BN192" s="67">
        <v>4480</v>
      </c>
      <c r="BO192" s="66">
        <v>-39.1</v>
      </c>
      <c r="BP192" s="59"/>
      <c r="BQ192" s="59"/>
      <c r="BR192" s="59"/>
      <c r="BS192" s="59"/>
      <c r="BT192" s="59"/>
    </row>
    <row r="193" spans="1:72" x14ac:dyDescent="0.25">
      <c r="A193" s="65" t="s">
        <v>268</v>
      </c>
      <c r="B193" s="67">
        <v>132103</v>
      </c>
      <c r="C193" s="67">
        <v>243672</v>
      </c>
      <c r="D193" s="67">
        <v>287183</v>
      </c>
      <c r="E193" s="67">
        <v>334615</v>
      </c>
      <c r="F193" s="67">
        <v>368964</v>
      </c>
      <c r="G193" s="67">
        <v>414106</v>
      </c>
      <c r="H193" s="67">
        <v>477898</v>
      </c>
      <c r="I193" s="67">
        <v>618072</v>
      </c>
      <c r="J193" s="67">
        <v>853433</v>
      </c>
      <c r="K193" s="67">
        <v>1018063</v>
      </c>
      <c r="L193" s="67">
        <v>1304198</v>
      </c>
      <c r="M193" s="67">
        <v>1120047</v>
      </c>
      <c r="N193" s="67">
        <v>1910789</v>
      </c>
      <c r="O193" s="67">
        <v>2357975</v>
      </c>
      <c r="P193" s="67">
        <v>3096299</v>
      </c>
      <c r="Q193" s="67">
        <v>4004756</v>
      </c>
      <c r="R193" s="67">
        <v>3966540</v>
      </c>
      <c r="S193" s="67">
        <v>4108964</v>
      </c>
      <c r="T193" s="67">
        <v>3935248</v>
      </c>
      <c r="U193" s="67">
        <v>3827562</v>
      </c>
      <c r="V193" s="67">
        <v>4019538</v>
      </c>
      <c r="W193" s="67">
        <v>4248183</v>
      </c>
      <c r="X193" s="67">
        <v>4224741</v>
      </c>
      <c r="Y193" s="67">
        <v>3940304</v>
      </c>
      <c r="Z193" s="67">
        <v>4277624</v>
      </c>
      <c r="AA193" s="67">
        <v>4467806</v>
      </c>
      <c r="AB193" s="67">
        <v>4634301</v>
      </c>
      <c r="AC193" s="67">
        <v>5075419</v>
      </c>
      <c r="AD193" s="67">
        <v>244007</v>
      </c>
      <c r="AE193" s="67">
        <v>170478</v>
      </c>
      <c r="AF193" s="67">
        <v>156549</v>
      </c>
      <c r="AG193" s="67">
        <v>243550</v>
      </c>
      <c r="AH193" s="66">
        <v>55.6</v>
      </c>
      <c r="AI193" s="67">
        <v>132103</v>
      </c>
      <c r="AJ193" s="67">
        <v>243672</v>
      </c>
      <c r="AK193" s="67">
        <v>287183</v>
      </c>
      <c r="AL193" s="67">
        <v>334615</v>
      </c>
      <c r="AM193" s="67">
        <v>368964</v>
      </c>
      <c r="AN193" s="67">
        <v>414106</v>
      </c>
      <c r="AO193" s="67">
        <v>477898</v>
      </c>
      <c r="AP193" s="67">
        <v>618072</v>
      </c>
      <c r="AQ193" s="67">
        <v>853433</v>
      </c>
      <c r="AR193" s="67">
        <v>1018063</v>
      </c>
      <c r="AS193" s="67">
        <v>1304198</v>
      </c>
      <c r="AT193" s="67">
        <v>1120047</v>
      </c>
      <c r="AU193" s="67">
        <v>1910789</v>
      </c>
      <c r="AV193" s="67">
        <v>2357975</v>
      </c>
      <c r="AW193" s="67">
        <v>3096299</v>
      </c>
      <c r="AX193" s="67">
        <v>4004756</v>
      </c>
      <c r="AY193" s="67">
        <v>3966540</v>
      </c>
      <c r="AZ193" s="67">
        <v>4108964</v>
      </c>
      <c r="BA193" s="67">
        <v>3935248</v>
      </c>
      <c r="BB193" s="67">
        <v>3827562</v>
      </c>
      <c r="BC193" s="67">
        <v>4019538</v>
      </c>
      <c r="BD193" s="67">
        <v>4248183</v>
      </c>
      <c r="BE193" s="67">
        <v>4224741</v>
      </c>
      <c r="BF193" s="67">
        <v>3940304</v>
      </c>
      <c r="BG193" s="67">
        <v>4277624</v>
      </c>
      <c r="BH193" s="67">
        <v>4467806</v>
      </c>
      <c r="BI193" s="67">
        <v>4634301</v>
      </c>
      <c r="BJ193" s="67">
        <v>5075419</v>
      </c>
      <c r="BK193" s="67">
        <v>244007</v>
      </c>
      <c r="BL193" s="67">
        <v>170478</v>
      </c>
      <c r="BM193" s="67">
        <v>156549</v>
      </c>
      <c r="BN193" s="67">
        <v>243550</v>
      </c>
      <c r="BO193" s="66">
        <v>55.6</v>
      </c>
      <c r="BP193" s="59"/>
      <c r="BQ193" s="59"/>
      <c r="BR193" s="59"/>
      <c r="BS193" s="59"/>
      <c r="BT193" s="59"/>
    </row>
    <row r="194" spans="1:72" x14ac:dyDescent="0.25">
      <c r="A194" s="65" t="s">
        <v>128</v>
      </c>
      <c r="B194" s="67">
        <v>830313</v>
      </c>
      <c r="C194" s="67">
        <v>1213426</v>
      </c>
      <c r="D194" s="67">
        <v>1357063</v>
      </c>
      <c r="E194" s="67">
        <v>2052790</v>
      </c>
      <c r="F194" s="67">
        <v>2212094</v>
      </c>
      <c r="G194" s="67">
        <v>2290576</v>
      </c>
      <c r="H194" s="67">
        <v>2812746</v>
      </c>
      <c r="I194" s="67">
        <v>4005101</v>
      </c>
      <c r="J194" s="67">
        <v>5014549</v>
      </c>
      <c r="K194" s="67">
        <v>6477697</v>
      </c>
      <c r="L194" s="67">
        <v>9600840</v>
      </c>
      <c r="M194" s="67">
        <v>6756705</v>
      </c>
      <c r="N194" s="67">
        <v>6853901</v>
      </c>
      <c r="O194" s="67">
        <v>9469803</v>
      </c>
      <c r="P194" s="67">
        <v>13029239</v>
      </c>
      <c r="Q194" s="67">
        <v>17421071</v>
      </c>
      <c r="R194" s="67">
        <v>21564586</v>
      </c>
      <c r="S194" s="67">
        <v>24109512</v>
      </c>
      <c r="T194" s="67">
        <v>25649084</v>
      </c>
      <c r="U194" s="67">
        <v>22579779</v>
      </c>
      <c r="V194" s="67">
        <v>27460515</v>
      </c>
      <c r="W194" s="67">
        <v>30479041</v>
      </c>
      <c r="X194" s="67">
        <v>32770139</v>
      </c>
      <c r="Y194" s="67">
        <v>27426374</v>
      </c>
      <c r="Z194" s="67">
        <v>28645905</v>
      </c>
      <c r="AA194" s="67">
        <v>31165616</v>
      </c>
      <c r="AB194" s="67">
        <v>31016377</v>
      </c>
      <c r="AC194" s="67">
        <v>36404112</v>
      </c>
      <c r="AD194" s="67">
        <v>4022755</v>
      </c>
      <c r="AE194" s="67">
        <v>2792555</v>
      </c>
      <c r="AF194" s="67">
        <v>2937322</v>
      </c>
      <c r="AG194" s="67">
        <v>5598598</v>
      </c>
      <c r="AH194" s="66">
        <v>90.6</v>
      </c>
      <c r="AI194" s="67">
        <v>830313</v>
      </c>
      <c r="AJ194" s="67">
        <v>1164516</v>
      </c>
      <c r="AK194" s="67">
        <v>1264737</v>
      </c>
      <c r="AL194" s="67">
        <v>1856049</v>
      </c>
      <c r="AM194" s="67">
        <v>1950700</v>
      </c>
      <c r="AN194" s="67">
        <v>1964473</v>
      </c>
      <c r="AO194" s="67">
        <v>2343955</v>
      </c>
      <c r="AP194" s="67">
        <v>3261483</v>
      </c>
      <c r="AQ194" s="67">
        <v>3998843</v>
      </c>
      <c r="AR194" s="67">
        <v>5080547</v>
      </c>
      <c r="AS194" s="67">
        <v>7284401</v>
      </c>
      <c r="AT194" s="67">
        <v>4986498</v>
      </c>
      <c r="AU194" s="67">
        <v>4981033</v>
      </c>
      <c r="AV194" s="67">
        <v>6725712</v>
      </c>
      <c r="AW194" s="67">
        <v>9016774</v>
      </c>
      <c r="AX194" s="67">
        <v>11660690</v>
      </c>
      <c r="AY194" s="67">
        <v>13984816</v>
      </c>
      <c r="AZ194" s="67">
        <v>15201458</v>
      </c>
      <c r="BA194" s="67">
        <v>15573214</v>
      </c>
      <c r="BB194" s="67">
        <v>13759768</v>
      </c>
      <c r="BC194" s="67">
        <v>16463138</v>
      </c>
      <c r="BD194" s="67">
        <v>17710076</v>
      </c>
      <c r="BE194" s="67">
        <v>18651189</v>
      </c>
      <c r="BF194" s="67">
        <v>15390782</v>
      </c>
      <c r="BG194" s="67">
        <v>15817728</v>
      </c>
      <c r="BH194" s="67">
        <v>17190081</v>
      </c>
      <c r="BI194" s="67">
        <v>16893452</v>
      </c>
      <c r="BJ194" s="67">
        <v>19415526</v>
      </c>
      <c r="BK194" s="67">
        <v>2094094</v>
      </c>
      <c r="BL194" s="67">
        <v>1428417</v>
      </c>
      <c r="BM194" s="67">
        <v>1483496</v>
      </c>
      <c r="BN194" s="67">
        <v>2700723</v>
      </c>
      <c r="BO194" s="66">
        <v>82.1</v>
      </c>
      <c r="BP194" s="59"/>
      <c r="BQ194" s="59"/>
      <c r="BR194" s="59"/>
      <c r="BS194" s="59"/>
      <c r="BT194" s="59"/>
    </row>
    <row r="195" spans="1:72" x14ac:dyDescent="0.25">
      <c r="A195" s="65" t="s">
        <v>269</v>
      </c>
      <c r="B195" s="66" t="s">
        <v>115</v>
      </c>
      <c r="C195" s="66" t="s">
        <v>115</v>
      </c>
      <c r="D195" s="66" t="s">
        <v>115</v>
      </c>
      <c r="E195" s="66" t="s">
        <v>115</v>
      </c>
      <c r="F195" s="66" t="s">
        <v>115</v>
      </c>
      <c r="G195" s="66" t="s">
        <v>115</v>
      </c>
      <c r="H195" s="66" t="s">
        <v>115</v>
      </c>
      <c r="I195" s="66" t="s">
        <v>115</v>
      </c>
      <c r="J195" s="66" t="s">
        <v>115</v>
      </c>
      <c r="K195" s="66" t="s">
        <v>115</v>
      </c>
      <c r="L195" s="66" t="s">
        <v>115</v>
      </c>
      <c r="M195" s="66" t="s">
        <v>115</v>
      </c>
      <c r="N195" s="66" t="s">
        <v>115</v>
      </c>
      <c r="O195" s="66" t="s">
        <v>115</v>
      </c>
      <c r="P195" s="66" t="s">
        <v>115</v>
      </c>
      <c r="Q195" s="66" t="s">
        <v>115</v>
      </c>
      <c r="R195" s="66" t="s">
        <v>115</v>
      </c>
      <c r="S195" s="66" t="s">
        <v>115</v>
      </c>
      <c r="T195" s="66" t="s">
        <v>115</v>
      </c>
      <c r="U195" s="66" t="s">
        <v>115</v>
      </c>
      <c r="V195" s="66" t="s">
        <v>115</v>
      </c>
      <c r="W195" s="66" t="s">
        <v>115</v>
      </c>
      <c r="X195" s="66" t="s">
        <v>115</v>
      </c>
      <c r="Y195" s="66" t="s">
        <v>115</v>
      </c>
      <c r="Z195" s="67">
        <v>1803176</v>
      </c>
      <c r="AA195" s="67">
        <v>3292753</v>
      </c>
      <c r="AB195" s="67">
        <v>3455370</v>
      </c>
      <c r="AC195" s="67">
        <v>3419815</v>
      </c>
      <c r="AD195" s="67">
        <v>3206967</v>
      </c>
      <c r="AE195" s="67">
        <v>3018032</v>
      </c>
      <c r="AF195" s="67">
        <v>1748217</v>
      </c>
      <c r="AG195" s="67">
        <v>2632104</v>
      </c>
      <c r="AH195" s="66">
        <v>50.6</v>
      </c>
      <c r="AI195" s="66" t="s">
        <v>115</v>
      </c>
      <c r="AJ195" s="66" t="s">
        <v>115</v>
      </c>
      <c r="AK195" s="66" t="s">
        <v>115</v>
      </c>
      <c r="AL195" s="66" t="s">
        <v>115</v>
      </c>
      <c r="AM195" s="66" t="s">
        <v>115</v>
      </c>
      <c r="AN195" s="66" t="s">
        <v>115</v>
      </c>
      <c r="AO195" s="66" t="s">
        <v>115</v>
      </c>
      <c r="AP195" s="66" t="s">
        <v>115</v>
      </c>
      <c r="AQ195" s="66" t="s">
        <v>115</v>
      </c>
      <c r="AR195" s="66" t="s">
        <v>115</v>
      </c>
      <c r="AS195" s="66" t="s">
        <v>115</v>
      </c>
      <c r="AT195" s="66" t="s">
        <v>115</v>
      </c>
      <c r="AU195" s="66" t="s">
        <v>115</v>
      </c>
      <c r="AV195" s="66" t="s">
        <v>115</v>
      </c>
      <c r="AW195" s="66" t="s">
        <v>115</v>
      </c>
      <c r="AX195" s="66" t="s">
        <v>115</v>
      </c>
      <c r="AY195" s="66" t="s">
        <v>115</v>
      </c>
      <c r="AZ195" s="66" t="s">
        <v>115</v>
      </c>
      <c r="BA195" s="66" t="s">
        <v>115</v>
      </c>
      <c r="BB195" s="66" t="s">
        <v>115</v>
      </c>
      <c r="BC195" s="66" t="s">
        <v>115</v>
      </c>
      <c r="BD195" s="66" t="s">
        <v>115</v>
      </c>
      <c r="BE195" s="66" t="s">
        <v>115</v>
      </c>
      <c r="BF195" s="66" t="s">
        <v>115</v>
      </c>
      <c r="BG195" s="67">
        <v>1803176</v>
      </c>
      <c r="BH195" s="67">
        <v>3292753</v>
      </c>
      <c r="BI195" s="67">
        <v>3455370</v>
      </c>
      <c r="BJ195" s="67">
        <v>3419815</v>
      </c>
      <c r="BK195" s="67">
        <v>3206967</v>
      </c>
      <c r="BL195" s="67">
        <v>3018032</v>
      </c>
      <c r="BM195" s="67">
        <v>1748217</v>
      </c>
      <c r="BN195" s="67">
        <v>2632104</v>
      </c>
      <c r="BO195" s="66">
        <v>50.6</v>
      </c>
      <c r="BP195" s="59"/>
      <c r="BQ195" s="59"/>
      <c r="BR195" s="59"/>
      <c r="BS195" s="59"/>
      <c r="BT195" s="59"/>
    </row>
    <row r="196" spans="1:72" x14ac:dyDescent="0.25">
      <c r="A196" s="65" t="s">
        <v>128</v>
      </c>
      <c r="B196" s="66" t="s">
        <v>115</v>
      </c>
      <c r="C196" s="66" t="s">
        <v>115</v>
      </c>
      <c r="D196" s="66" t="s">
        <v>115</v>
      </c>
      <c r="E196" s="66" t="s">
        <v>115</v>
      </c>
      <c r="F196" s="66" t="s">
        <v>115</v>
      </c>
      <c r="G196" s="66" t="s">
        <v>115</v>
      </c>
      <c r="H196" s="66" t="s">
        <v>115</v>
      </c>
      <c r="I196" s="66" t="s">
        <v>115</v>
      </c>
      <c r="J196" s="66" t="s">
        <v>115</v>
      </c>
      <c r="K196" s="66" t="s">
        <v>115</v>
      </c>
      <c r="L196" s="66" t="s">
        <v>115</v>
      </c>
      <c r="M196" s="66" t="s">
        <v>115</v>
      </c>
      <c r="N196" s="66" t="s">
        <v>115</v>
      </c>
      <c r="O196" s="66" t="s">
        <v>115</v>
      </c>
      <c r="P196" s="66" t="s">
        <v>115</v>
      </c>
      <c r="Q196" s="66" t="s">
        <v>115</v>
      </c>
      <c r="R196" s="66" t="s">
        <v>115</v>
      </c>
      <c r="S196" s="66" t="s">
        <v>115</v>
      </c>
      <c r="T196" s="66" t="s">
        <v>115</v>
      </c>
      <c r="U196" s="66" t="s">
        <v>115</v>
      </c>
      <c r="V196" s="66" t="s">
        <v>115</v>
      </c>
      <c r="W196" s="66" t="s">
        <v>115</v>
      </c>
      <c r="X196" s="66" t="s">
        <v>115</v>
      </c>
      <c r="Y196" s="66" t="s">
        <v>115</v>
      </c>
      <c r="Z196" s="67">
        <v>1431168</v>
      </c>
      <c r="AA196" s="67">
        <v>2699501</v>
      </c>
      <c r="AB196" s="67">
        <v>3146320</v>
      </c>
      <c r="AC196" s="67">
        <v>3703793</v>
      </c>
      <c r="AD196" s="67">
        <v>4433822</v>
      </c>
      <c r="AE196" s="67">
        <v>4218714</v>
      </c>
      <c r="AF196" s="67">
        <v>1709599</v>
      </c>
      <c r="AG196" s="67">
        <v>3862542</v>
      </c>
      <c r="AH196" s="66">
        <v>125.9</v>
      </c>
      <c r="AI196" s="66" t="s">
        <v>115</v>
      </c>
      <c r="AJ196" s="66" t="s">
        <v>115</v>
      </c>
      <c r="AK196" s="66" t="s">
        <v>115</v>
      </c>
      <c r="AL196" s="66" t="s">
        <v>115</v>
      </c>
      <c r="AM196" s="66" t="s">
        <v>115</v>
      </c>
      <c r="AN196" s="66" t="s">
        <v>115</v>
      </c>
      <c r="AO196" s="66" t="s">
        <v>115</v>
      </c>
      <c r="AP196" s="66" t="s">
        <v>115</v>
      </c>
      <c r="AQ196" s="66" t="s">
        <v>115</v>
      </c>
      <c r="AR196" s="66" t="s">
        <v>115</v>
      </c>
      <c r="AS196" s="66" t="s">
        <v>115</v>
      </c>
      <c r="AT196" s="66" t="s">
        <v>115</v>
      </c>
      <c r="AU196" s="66" t="s">
        <v>115</v>
      </c>
      <c r="AV196" s="66" t="s">
        <v>115</v>
      </c>
      <c r="AW196" s="66" t="s">
        <v>115</v>
      </c>
      <c r="AX196" s="66" t="s">
        <v>115</v>
      </c>
      <c r="AY196" s="66" t="s">
        <v>115</v>
      </c>
      <c r="AZ196" s="66" t="s">
        <v>115</v>
      </c>
      <c r="BA196" s="66" t="s">
        <v>115</v>
      </c>
      <c r="BB196" s="66" t="s">
        <v>115</v>
      </c>
      <c r="BC196" s="66" t="s">
        <v>115</v>
      </c>
      <c r="BD196" s="66" t="s">
        <v>115</v>
      </c>
      <c r="BE196" s="66" t="s">
        <v>115</v>
      </c>
      <c r="BF196" s="66" t="s">
        <v>115</v>
      </c>
      <c r="BG196" s="67">
        <v>790264</v>
      </c>
      <c r="BH196" s="67">
        <v>1488969</v>
      </c>
      <c r="BI196" s="67">
        <v>1713682</v>
      </c>
      <c r="BJ196" s="67">
        <v>1975356</v>
      </c>
      <c r="BK196" s="67">
        <v>2308080</v>
      </c>
      <c r="BL196" s="67">
        <v>2157910</v>
      </c>
      <c r="BM196" s="67">
        <v>863434</v>
      </c>
      <c r="BN196" s="67">
        <v>1863262</v>
      </c>
      <c r="BO196" s="66">
        <v>115.8</v>
      </c>
      <c r="BP196" s="59"/>
      <c r="BQ196" s="59"/>
      <c r="BR196" s="59"/>
      <c r="BS196" s="59"/>
      <c r="BT196" s="59"/>
    </row>
    <row r="197" spans="1:72" x14ac:dyDescent="0.25">
      <c r="A197" s="65" t="s">
        <v>270</v>
      </c>
      <c r="B197" s="67">
        <v>93089368</v>
      </c>
      <c r="C197" s="67">
        <v>92635791</v>
      </c>
      <c r="D197" s="67">
        <v>90633192</v>
      </c>
      <c r="E197" s="67">
        <v>90754509</v>
      </c>
      <c r="F197" s="67">
        <v>92701755</v>
      </c>
      <c r="G197" s="67">
        <v>94497909</v>
      </c>
      <c r="H197" s="67">
        <v>96522237</v>
      </c>
      <c r="I197" s="67">
        <v>99225503</v>
      </c>
      <c r="J197" s="67">
        <v>100797716</v>
      </c>
      <c r="K197" s="67">
        <v>102834362</v>
      </c>
      <c r="L197" s="67">
        <v>105277966</v>
      </c>
      <c r="M197" s="67">
        <v>104195834</v>
      </c>
      <c r="N197" s="67">
        <v>102293722</v>
      </c>
      <c r="O197" s="67">
        <v>101412777</v>
      </c>
      <c r="P197" s="67">
        <v>102740921</v>
      </c>
      <c r="Q197" s="67">
        <v>104345964</v>
      </c>
      <c r="R197" s="67">
        <v>106688255</v>
      </c>
      <c r="S197" s="67">
        <v>110547299</v>
      </c>
      <c r="T197" s="67">
        <v>107201197</v>
      </c>
      <c r="U197" s="67">
        <v>103502636</v>
      </c>
      <c r="V197" s="67">
        <v>106631729</v>
      </c>
      <c r="W197" s="67">
        <v>107660923</v>
      </c>
      <c r="X197" s="67">
        <v>108117666</v>
      </c>
      <c r="Y197" s="67">
        <v>109571667</v>
      </c>
      <c r="Z197" s="67">
        <v>111969378</v>
      </c>
      <c r="AA197" s="67">
        <v>114482785</v>
      </c>
      <c r="AB197" s="67">
        <v>115181685</v>
      </c>
      <c r="AC197" s="67">
        <v>118644112</v>
      </c>
      <c r="AD197" s="67">
        <v>120367473</v>
      </c>
      <c r="AE197" s="67">
        <v>123689755</v>
      </c>
      <c r="AF197" s="67">
        <v>126758953</v>
      </c>
      <c r="AG197" s="67">
        <v>127874599</v>
      </c>
      <c r="AH197" s="66">
        <v>0.9</v>
      </c>
      <c r="AI197" s="67">
        <v>93089368</v>
      </c>
      <c r="AJ197" s="67">
        <v>92635791</v>
      </c>
      <c r="AK197" s="67">
        <v>90633192</v>
      </c>
      <c r="AL197" s="67">
        <v>90754509</v>
      </c>
      <c r="AM197" s="67">
        <v>92701755</v>
      </c>
      <c r="AN197" s="67">
        <v>94497909</v>
      </c>
      <c r="AO197" s="67">
        <v>96522237</v>
      </c>
      <c r="AP197" s="67">
        <v>99225503</v>
      </c>
      <c r="AQ197" s="67">
        <v>100797716</v>
      </c>
      <c r="AR197" s="67">
        <v>102834362</v>
      </c>
      <c r="AS197" s="67">
        <v>105277966</v>
      </c>
      <c r="AT197" s="67">
        <v>104195834</v>
      </c>
      <c r="AU197" s="67">
        <v>102293722</v>
      </c>
      <c r="AV197" s="67">
        <v>101412777</v>
      </c>
      <c r="AW197" s="67">
        <v>102740921</v>
      </c>
      <c r="AX197" s="67">
        <v>104345964</v>
      </c>
      <c r="AY197" s="67">
        <v>106688255</v>
      </c>
      <c r="AZ197" s="67">
        <v>110547299</v>
      </c>
      <c r="BA197" s="67">
        <v>107201197</v>
      </c>
      <c r="BB197" s="67">
        <v>103502636</v>
      </c>
      <c r="BC197" s="67">
        <v>106631729</v>
      </c>
      <c r="BD197" s="67">
        <v>107660923</v>
      </c>
      <c r="BE197" s="67">
        <v>108117666</v>
      </c>
      <c r="BF197" s="67">
        <v>109571667</v>
      </c>
      <c r="BG197" s="67">
        <v>111969378</v>
      </c>
      <c r="BH197" s="67">
        <v>114482785</v>
      </c>
      <c r="BI197" s="67">
        <v>115181685</v>
      </c>
      <c r="BJ197" s="67">
        <v>118644112</v>
      </c>
      <c r="BK197" s="67">
        <v>120367473</v>
      </c>
      <c r="BL197" s="67">
        <v>123689755</v>
      </c>
      <c r="BM197" s="67">
        <v>126758953</v>
      </c>
      <c r="BN197" s="67">
        <v>127874599</v>
      </c>
      <c r="BO197" s="66">
        <v>0.9</v>
      </c>
      <c r="BP197" s="59"/>
      <c r="BQ197" s="59"/>
      <c r="BR197" s="59"/>
      <c r="BS197" s="59"/>
      <c r="BT197" s="59"/>
    </row>
    <row r="198" spans="1:72" x14ac:dyDescent="0.25">
      <c r="A198" s="65" t="s">
        <v>128</v>
      </c>
      <c r="B198" s="67">
        <v>453127579</v>
      </c>
      <c r="C198" s="67">
        <v>454502664</v>
      </c>
      <c r="D198" s="67">
        <v>482630873</v>
      </c>
      <c r="E198" s="67">
        <v>508893963</v>
      </c>
      <c r="F198" s="67">
        <v>541571335</v>
      </c>
      <c r="G198" s="67">
        <v>596168654</v>
      </c>
      <c r="H198" s="67">
        <v>666724167</v>
      </c>
      <c r="I198" s="67">
        <v>739482029</v>
      </c>
      <c r="J198" s="67">
        <v>813568861</v>
      </c>
      <c r="K198" s="67">
        <v>906811755</v>
      </c>
      <c r="L198" s="67">
        <v>1018218948</v>
      </c>
      <c r="M198" s="67">
        <v>933567474</v>
      </c>
      <c r="N198" s="67">
        <v>836842718</v>
      </c>
      <c r="O198" s="67">
        <v>790005881</v>
      </c>
      <c r="P198" s="67">
        <v>884342703</v>
      </c>
      <c r="Q198" s="67">
        <v>990151766</v>
      </c>
      <c r="R198" s="67">
        <v>1082855370</v>
      </c>
      <c r="S198" s="67">
        <v>1179538578</v>
      </c>
      <c r="T198" s="67">
        <v>1106932583</v>
      </c>
      <c r="U198" s="67">
        <v>976024591</v>
      </c>
      <c r="V198" s="67">
        <v>1065250236</v>
      </c>
      <c r="W198" s="67">
        <v>1119093724</v>
      </c>
      <c r="X198" s="67">
        <v>1260955131</v>
      </c>
      <c r="Y198" s="67">
        <v>1293164218</v>
      </c>
      <c r="Z198" s="67">
        <v>1432797923</v>
      </c>
      <c r="AA198" s="67">
        <v>1516165675</v>
      </c>
      <c r="AB198" s="67">
        <v>1504894843</v>
      </c>
      <c r="AC198" s="67">
        <v>1662837203</v>
      </c>
      <c r="AD198" s="67">
        <v>1651822411</v>
      </c>
      <c r="AE198" s="67">
        <v>1695025831</v>
      </c>
      <c r="AF198" s="67">
        <v>1827636926</v>
      </c>
      <c r="AG198" s="67">
        <v>2290478645</v>
      </c>
      <c r="AH198" s="66">
        <v>25.3</v>
      </c>
      <c r="AI198" s="67">
        <v>453127579</v>
      </c>
      <c r="AJ198" s="67">
        <v>436182979</v>
      </c>
      <c r="AK198" s="67">
        <v>449795781</v>
      </c>
      <c r="AL198" s="67">
        <v>460121124</v>
      </c>
      <c r="AM198" s="67">
        <v>477576133</v>
      </c>
      <c r="AN198" s="67">
        <v>511293871</v>
      </c>
      <c r="AO198" s="67">
        <v>555603473</v>
      </c>
      <c r="AP198" s="67">
        <v>602184063</v>
      </c>
      <c r="AQ198" s="67">
        <v>648778996</v>
      </c>
      <c r="AR198" s="67">
        <v>711224906</v>
      </c>
      <c r="AS198" s="67">
        <v>772548519</v>
      </c>
      <c r="AT198" s="67">
        <v>688979686</v>
      </c>
      <c r="AU198" s="67">
        <v>608170580</v>
      </c>
      <c r="AV198" s="67">
        <v>561083722</v>
      </c>
      <c r="AW198" s="67">
        <v>612001871</v>
      </c>
      <c r="AX198" s="67">
        <v>662752186</v>
      </c>
      <c r="AY198" s="67">
        <v>702240837</v>
      </c>
      <c r="AZ198" s="67">
        <v>743719154</v>
      </c>
      <c r="BA198" s="67">
        <v>672090214</v>
      </c>
      <c r="BB198" s="67">
        <v>594774278</v>
      </c>
      <c r="BC198" s="67">
        <v>638639230</v>
      </c>
      <c r="BD198" s="67">
        <v>650257829</v>
      </c>
      <c r="BE198" s="67">
        <v>717675089</v>
      </c>
      <c r="BF198" s="67">
        <v>725681379</v>
      </c>
      <c r="BG198" s="67">
        <v>791163955</v>
      </c>
      <c r="BH198" s="67">
        <v>836274504</v>
      </c>
      <c r="BI198" s="67">
        <v>819659501</v>
      </c>
      <c r="BJ198" s="67">
        <v>886846508</v>
      </c>
      <c r="BK198" s="67">
        <v>859876320</v>
      </c>
      <c r="BL198" s="67">
        <v>867020885</v>
      </c>
      <c r="BM198" s="67">
        <v>923048953</v>
      </c>
      <c r="BN198" s="67">
        <v>1104910104</v>
      </c>
      <c r="BO198" s="66">
        <v>19.7</v>
      </c>
      <c r="BP198" s="59"/>
      <c r="BQ198" s="59"/>
      <c r="BR198" s="59"/>
      <c r="BS198" s="59"/>
      <c r="BT198" s="59"/>
    </row>
    <row r="199" spans="1:72" x14ac:dyDescent="0.25">
      <c r="A199" s="65" t="s">
        <v>271</v>
      </c>
      <c r="B199" s="67">
        <v>6143590</v>
      </c>
      <c r="C199" s="67">
        <v>5896435</v>
      </c>
      <c r="D199" s="67">
        <v>5980219</v>
      </c>
      <c r="E199" s="67">
        <v>6090070</v>
      </c>
      <c r="F199" s="67">
        <v>6011648</v>
      </c>
      <c r="G199" s="67">
        <v>5964253</v>
      </c>
      <c r="H199" s="67">
        <v>5974146</v>
      </c>
      <c r="I199" s="67">
        <v>5795530</v>
      </c>
      <c r="J199" s="67">
        <v>6128155</v>
      </c>
      <c r="K199" s="67">
        <v>6182193</v>
      </c>
      <c r="L199" s="67">
        <v>6368101</v>
      </c>
      <c r="M199" s="67">
        <v>6184508</v>
      </c>
      <c r="N199" s="67">
        <v>6185855</v>
      </c>
      <c r="O199" s="67">
        <v>6313297</v>
      </c>
      <c r="P199" s="67">
        <v>6316649</v>
      </c>
      <c r="Q199" s="67">
        <v>6500596</v>
      </c>
      <c r="R199" s="67">
        <v>6466792</v>
      </c>
      <c r="S199" s="67">
        <v>6491844</v>
      </c>
      <c r="T199" s="67">
        <v>6587103</v>
      </c>
      <c r="U199" s="67">
        <v>6286241</v>
      </c>
      <c r="V199" s="67">
        <v>6338315</v>
      </c>
      <c r="W199" s="67">
        <v>6332814</v>
      </c>
      <c r="X199" s="67">
        <v>6339717</v>
      </c>
      <c r="Y199" s="67">
        <v>6315706</v>
      </c>
      <c r="Z199" s="67">
        <v>6340882</v>
      </c>
      <c r="AA199" s="67">
        <v>6344325</v>
      </c>
      <c r="AB199" s="67">
        <v>6469075</v>
      </c>
      <c r="AC199" s="67">
        <v>6469236</v>
      </c>
      <c r="AD199" s="67">
        <v>6460823</v>
      </c>
      <c r="AE199" s="67">
        <v>6375388</v>
      </c>
      <c r="AF199" s="67">
        <v>5049685</v>
      </c>
      <c r="AG199" s="67">
        <v>601920</v>
      </c>
      <c r="AH199" s="66">
        <v>-88.1</v>
      </c>
      <c r="AI199" s="67">
        <v>6143590</v>
      </c>
      <c r="AJ199" s="67">
        <v>5896435</v>
      </c>
      <c r="AK199" s="67">
        <v>5980219</v>
      </c>
      <c r="AL199" s="67">
        <v>6090070</v>
      </c>
      <c r="AM199" s="67">
        <v>6011648</v>
      </c>
      <c r="AN199" s="67">
        <v>5964253</v>
      </c>
      <c r="AO199" s="67">
        <v>5974146</v>
      </c>
      <c r="AP199" s="67">
        <v>5795530</v>
      </c>
      <c r="AQ199" s="67">
        <v>6128155</v>
      </c>
      <c r="AR199" s="67">
        <v>6182193</v>
      </c>
      <c r="AS199" s="67">
        <v>6368101</v>
      </c>
      <c r="AT199" s="67">
        <v>6184508</v>
      </c>
      <c r="AU199" s="67">
        <v>6185855</v>
      </c>
      <c r="AV199" s="67">
        <v>6313297</v>
      </c>
      <c r="AW199" s="67">
        <v>6316649</v>
      </c>
      <c r="AX199" s="67">
        <v>6500596</v>
      </c>
      <c r="AY199" s="67">
        <v>6466792</v>
      </c>
      <c r="AZ199" s="67">
        <v>6491844</v>
      </c>
      <c r="BA199" s="67">
        <v>6587103</v>
      </c>
      <c r="BB199" s="67">
        <v>6286241</v>
      </c>
      <c r="BC199" s="67">
        <v>6338315</v>
      </c>
      <c r="BD199" s="67">
        <v>6332814</v>
      </c>
      <c r="BE199" s="67">
        <v>6339717</v>
      </c>
      <c r="BF199" s="67">
        <v>6315706</v>
      </c>
      <c r="BG199" s="67">
        <v>6340882</v>
      </c>
      <c r="BH199" s="67">
        <v>6344325</v>
      </c>
      <c r="BI199" s="67">
        <v>6469075</v>
      </c>
      <c r="BJ199" s="67">
        <v>6469236</v>
      </c>
      <c r="BK199" s="67">
        <v>6460823</v>
      </c>
      <c r="BL199" s="67">
        <v>6375388</v>
      </c>
      <c r="BM199" s="67">
        <v>5049685</v>
      </c>
      <c r="BN199" s="67">
        <v>601920</v>
      </c>
      <c r="BO199" s="66">
        <v>-88.1</v>
      </c>
      <c r="BP199" s="59"/>
      <c r="BQ199" s="59"/>
      <c r="BR199" s="59"/>
      <c r="BS199" s="59"/>
      <c r="BT199" s="59"/>
    </row>
    <row r="200" spans="1:72" x14ac:dyDescent="0.25">
      <c r="A200" s="65" t="s">
        <v>128</v>
      </c>
      <c r="B200" s="67">
        <v>2549004</v>
      </c>
      <c r="C200" s="67">
        <v>2520549</v>
      </c>
      <c r="D200" s="67">
        <v>2527188</v>
      </c>
      <c r="E200" s="67">
        <v>2559319</v>
      </c>
      <c r="F200" s="67">
        <v>2525652</v>
      </c>
      <c r="G200" s="67">
        <v>2517962</v>
      </c>
      <c r="H200" s="67">
        <v>2531383</v>
      </c>
      <c r="I200" s="67">
        <v>2464005</v>
      </c>
      <c r="J200" s="67">
        <v>2660573</v>
      </c>
      <c r="K200" s="67">
        <v>2675147</v>
      </c>
      <c r="L200" s="67">
        <v>2793860</v>
      </c>
      <c r="M200" s="67">
        <v>2721061</v>
      </c>
      <c r="N200" s="67">
        <v>2706539</v>
      </c>
      <c r="O200" s="67">
        <v>3206890</v>
      </c>
      <c r="P200" s="67">
        <v>3337984</v>
      </c>
      <c r="Q200" s="67">
        <v>3462104</v>
      </c>
      <c r="R200" s="67">
        <v>3486637</v>
      </c>
      <c r="S200" s="67">
        <v>3483152</v>
      </c>
      <c r="T200" s="67">
        <v>3526697</v>
      </c>
      <c r="U200" s="67">
        <v>3317379</v>
      </c>
      <c r="V200" s="67">
        <v>3397639</v>
      </c>
      <c r="W200" s="67">
        <v>3425529</v>
      </c>
      <c r="X200" s="67">
        <v>3411987</v>
      </c>
      <c r="Y200" s="67">
        <v>3458946</v>
      </c>
      <c r="Z200" s="67">
        <v>3504960</v>
      </c>
      <c r="AA200" s="67">
        <v>3585379</v>
      </c>
      <c r="AB200" s="67">
        <v>3635193</v>
      </c>
      <c r="AC200" s="67">
        <v>3718771</v>
      </c>
      <c r="AD200" s="67">
        <v>3789213</v>
      </c>
      <c r="AE200" s="67">
        <v>3778995</v>
      </c>
      <c r="AF200" s="67">
        <v>2826870</v>
      </c>
      <c r="AG200" s="67">
        <v>1077709</v>
      </c>
      <c r="AH200" s="66">
        <v>-61.9</v>
      </c>
      <c r="AI200" s="67">
        <v>2549004</v>
      </c>
      <c r="AJ200" s="67">
        <v>2418953</v>
      </c>
      <c r="AK200" s="67">
        <v>2355254</v>
      </c>
      <c r="AL200" s="67">
        <v>2314032</v>
      </c>
      <c r="AM200" s="67">
        <v>2227206</v>
      </c>
      <c r="AN200" s="67">
        <v>2159487</v>
      </c>
      <c r="AO200" s="67">
        <v>2109486</v>
      </c>
      <c r="AP200" s="67">
        <v>2006519</v>
      </c>
      <c r="AQ200" s="67">
        <v>2121669</v>
      </c>
      <c r="AR200" s="67">
        <v>2098155</v>
      </c>
      <c r="AS200" s="67">
        <v>2119772</v>
      </c>
      <c r="AT200" s="67">
        <v>2008163</v>
      </c>
      <c r="AU200" s="67">
        <v>1966961</v>
      </c>
      <c r="AV200" s="67">
        <v>2277621</v>
      </c>
      <c r="AW200" s="67">
        <v>2310024</v>
      </c>
      <c r="AX200" s="67">
        <v>2317338</v>
      </c>
      <c r="AY200" s="67">
        <v>2261113</v>
      </c>
      <c r="AZ200" s="67">
        <v>2196187</v>
      </c>
      <c r="BA200" s="67">
        <v>2141285</v>
      </c>
      <c r="BB200" s="67">
        <v>2021559</v>
      </c>
      <c r="BC200" s="67">
        <v>2036954</v>
      </c>
      <c r="BD200" s="67">
        <v>1990429</v>
      </c>
      <c r="BE200" s="67">
        <v>1941939</v>
      </c>
      <c r="BF200" s="67">
        <v>1941047</v>
      </c>
      <c r="BG200" s="67">
        <v>1935373</v>
      </c>
      <c r="BH200" s="67">
        <v>1977595</v>
      </c>
      <c r="BI200" s="67">
        <v>1979953</v>
      </c>
      <c r="BJ200" s="67">
        <v>1983345</v>
      </c>
      <c r="BK200" s="67">
        <v>1972521</v>
      </c>
      <c r="BL200" s="67">
        <v>1932990</v>
      </c>
      <c r="BM200" s="67">
        <v>1427712</v>
      </c>
      <c r="BN200" s="67">
        <v>519879</v>
      </c>
      <c r="BO200" s="66">
        <v>-63.6</v>
      </c>
      <c r="BP200" s="59"/>
      <c r="BQ200" s="59"/>
      <c r="BR200" s="59"/>
      <c r="BS200" s="59"/>
      <c r="BT200" s="59"/>
    </row>
    <row r="201" spans="1:72" x14ac:dyDescent="0.25">
      <c r="A201" s="65" t="s">
        <v>272</v>
      </c>
      <c r="B201" s="67">
        <v>339818</v>
      </c>
      <c r="C201" s="67">
        <v>285085</v>
      </c>
      <c r="D201" s="67">
        <v>240144</v>
      </c>
      <c r="E201" s="67">
        <v>223053</v>
      </c>
      <c r="F201" s="67">
        <v>222358</v>
      </c>
      <c r="G201" s="67">
        <v>251524</v>
      </c>
      <c r="H201" s="67">
        <v>168012</v>
      </c>
      <c r="I201" s="67">
        <v>190343</v>
      </c>
      <c r="J201" s="67">
        <v>180473</v>
      </c>
      <c r="K201" s="67">
        <v>181813</v>
      </c>
      <c r="L201" s="67">
        <v>155796</v>
      </c>
      <c r="M201" s="67">
        <v>139097</v>
      </c>
      <c r="N201" s="67">
        <v>133538</v>
      </c>
      <c r="O201" s="67">
        <v>123147</v>
      </c>
      <c r="P201" s="67">
        <v>107914</v>
      </c>
      <c r="Q201" s="67">
        <v>101627</v>
      </c>
      <c r="R201" s="67">
        <v>98261</v>
      </c>
      <c r="S201" s="67">
        <v>89767</v>
      </c>
      <c r="T201" s="67">
        <v>75488</v>
      </c>
      <c r="U201" s="67">
        <v>63526</v>
      </c>
      <c r="V201" s="67">
        <v>98345</v>
      </c>
      <c r="W201" s="67">
        <v>111863</v>
      </c>
      <c r="X201" s="67">
        <v>67430</v>
      </c>
      <c r="Y201" s="67">
        <v>76856</v>
      </c>
      <c r="Z201" s="67">
        <v>67260</v>
      </c>
      <c r="AA201" s="67">
        <v>50569</v>
      </c>
      <c r="AB201" s="67">
        <v>60310</v>
      </c>
      <c r="AC201" s="67">
        <v>63417</v>
      </c>
      <c r="AD201" s="67">
        <v>56046</v>
      </c>
      <c r="AE201" s="67">
        <v>40998</v>
      </c>
      <c r="AF201" s="67">
        <v>45677</v>
      </c>
      <c r="AG201" s="67">
        <v>40263</v>
      </c>
      <c r="AH201" s="66">
        <v>-11.9</v>
      </c>
      <c r="AI201" s="67">
        <v>339818</v>
      </c>
      <c r="AJ201" s="67">
        <v>285085</v>
      </c>
      <c r="AK201" s="67">
        <v>240144</v>
      </c>
      <c r="AL201" s="67">
        <v>223053</v>
      </c>
      <c r="AM201" s="67">
        <v>222358</v>
      </c>
      <c r="AN201" s="67">
        <v>251524</v>
      </c>
      <c r="AO201" s="67">
        <v>168012</v>
      </c>
      <c r="AP201" s="67">
        <v>190343</v>
      </c>
      <c r="AQ201" s="67">
        <v>180473</v>
      </c>
      <c r="AR201" s="67">
        <v>181813</v>
      </c>
      <c r="AS201" s="67">
        <v>155796</v>
      </c>
      <c r="AT201" s="67">
        <v>139097</v>
      </c>
      <c r="AU201" s="67">
        <v>133538</v>
      </c>
      <c r="AV201" s="67">
        <v>123147</v>
      </c>
      <c r="AW201" s="67">
        <v>107914</v>
      </c>
      <c r="AX201" s="67">
        <v>101627</v>
      </c>
      <c r="AY201" s="67">
        <v>98261</v>
      </c>
      <c r="AZ201" s="67">
        <v>89767</v>
      </c>
      <c r="BA201" s="67">
        <v>75488</v>
      </c>
      <c r="BB201" s="67">
        <v>63526</v>
      </c>
      <c r="BC201" s="67">
        <v>98345</v>
      </c>
      <c r="BD201" s="67">
        <v>111863</v>
      </c>
      <c r="BE201" s="67">
        <v>67430</v>
      </c>
      <c r="BF201" s="67">
        <v>76856</v>
      </c>
      <c r="BG201" s="67">
        <v>67260</v>
      </c>
      <c r="BH201" s="67">
        <v>50569</v>
      </c>
      <c r="BI201" s="67">
        <v>60310</v>
      </c>
      <c r="BJ201" s="67">
        <v>63417</v>
      </c>
      <c r="BK201" s="67">
        <v>56046</v>
      </c>
      <c r="BL201" s="67">
        <v>40998</v>
      </c>
      <c r="BM201" s="67">
        <v>45677</v>
      </c>
      <c r="BN201" s="67">
        <v>40263</v>
      </c>
      <c r="BO201" s="66">
        <v>-11.9</v>
      </c>
      <c r="BP201" s="59"/>
      <c r="BQ201" s="59"/>
      <c r="BR201" s="59"/>
      <c r="BS201" s="59"/>
      <c r="BT201" s="59"/>
    </row>
    <row r="202" spans="1:72" x14ac:dyDescent="0.25">
      <c r="A202" s="65" t="s">
        <v>128</v>
      </c>
      <c r="B202" s="67">
        <v>61898</v>
      </c>
      <c r="C202" s="67">
        <v>57083</v>
      </c>
      <c r="D202" s="67">
        <v>51120</v>
      </c>
      <c r="E202" s="67">
        <v>49019</v>
      </c>
      <c r="F202" s="67">
        <v>46601</v>
      </c>
      <c r="G202" s="67">
        <v>48028</v>
      </c>
      <c r="H202" s="67">
        <v>31836</v>
      </c>
      <c r="I202" s="67">
        <v>41281</v>
      </c>
      <c r="J202" s="67">
        <v>35689</v>
      </c>
      <c r="K202" s="67">
        <v>33629</v>
      </c>
      <c r="L202" s="67">
        <v>32608</v>
      </c>
      <c r="M202" s="67">
        <v>30496</v>
      </c>
      <c r="N202" s="67">
        <v>21119</v>
      </c>
      <c r="O202" s="67">
        <v>20257</v>
      </c>
      <c r="P202" s="67">
        <v>18740</v>
      </c>
      <c r="Q202" s="67">
        <v>14127</v>
      </c>
      <c r="R202" s="67">
        <v>14571</v>
      </c>
      <c r="S202" s="67">
        <v>12469</v>
      </c>
      <c r="T202" s="67">
        <v>10070</v>
      </c>
      <c r="U202" s="67">
        <v>8235</v>
      </c>
      <c r="V202" s="67">
        <v>15627</v>
      </c>
      <c r="W202" s="67">
        <v>16165</v>
      </c>
      <c r="X202" s="67">
        <v>9406</v>
      </c>
      <c r="Y202" s="67">
        <v>9493</v>
      </c>
      <c r="Z202" s="67">
        <v>7704</v>
      </c>
      <c r="AA202" s="67">
        <v>6397</v>
      </c>
      <c r="AB202" s="67">
        <v>6563</v>
      </c>
      <c r="AC202" s="67">
        <v>6995</v>
      </c>
      <c r="AD202" s="67">
        <v>4805</v>
      </c>
      <c r="AE202" s="67">
        <v>4066</v>
      </c>
      <c r="AF202" s="67">
        <v>4265</v>
      </c>
      <c r="AG202" s="67">
        <v>3734</v>
      </c>
      <c r="AH202" s="66">
        <v>-12.5</v>
      </c>
      <c r="AI202" s="67">
        <v>61898</v>
      </c>
      <c r="AJ202" s="67">
        <v>54782</v>
      </c>
      <c r="AK202" s="67">
        <v>47642</v>
      </c>
      <c r="AL202" s="67">
        <v>44321</v>
      </c>
      <c r="AM202" s="67">
        <v>41094</v>
      </c>
      <c r="AN202" s="67">
        <v>41190</v>
      </c>
      <c r="AO202" s="67">
        <v>26530</v>
      </c>
      <c r="AP202" s="67">
        <v>33616</v>
      </c>
      <c r="AQ202" s="67">
        <v>28460</v>
      </c>
      <c r="AR202" s="67">
        <v>26376</v>
      </c>
      <c r="AS202" s="67">
        <v>24741</v>
      </c>
      <c r="AT202" s="67">
        <v>22506</v>
      </c>
      <c r="AU202" s="67">
        <v>15348</v>
      </c>
      <c r="AV202" s="67">
        <v>14387</v>
      </c>
      <c r="AW202" s="67">
        <v>12969</v>
      </c>
      <c r="AX202" s="67">
        <v>9456</v>
      </c>
      <c r="AY202" s="67">
        <v>9449</v>
      </c>
      <c r="AZ202" s="67">
        <v>7862</v>
      </c>
      <c r="BA202" s="67">
        <v>6114</v>
      </c>
      <c r="BB202" s="67">
        <v>5018</v>
      </c>
      <c r="BC202" s="67">
        <v>9369</v>
      </c>
      <c r="BD202" s="67">
        <v>9393</v>
      </c>
      <c r="BE202" s="67">
        <v>5353</v>
      </c>
      <c r="BF202" s="67">
        <v>5327</v>
      </c>
      <c r="BG202" s="67">
        <v>4254</v>
      </c>
      <c r="BH202" s="67">
        <v>3528</v>
      </c>
      <c r="BI202" s="67">
        <v>3575</v>
      </c>
      <c r="BJ202" s="67">
        <v>3731</v>
      </c>
      <c r="BK202" s="67">
        <v>2501</v>
      </c>
      <c r="BL202" s="67">
        <v>2080</v>
      </c>
      <c r="BM202" s="67">
        <v>2154</v>
      </c>
      <c r="BN202" s="67">
        <v>1801</v>
      </c>
      <c r="BO202" s="66">
        <v>-16.399999999999999</v>
      </c>
      <c r="BP202" s="59"/>
      <c r="BQ202" s="59"/>
      <c r="BR202" s="59"/>
      <c r="BS202" s="59"/>
      <c r="BT202" s="59"/>
    </row>
    <row r="203" spans="1:72" x14ac:dyDescent="0.25">
      <c r="A203" s="65" t="s">
        <v>273</v>
      </c>
      <c r="B203" s="66" t="s">
        <v>115</v>
      </c>
      <c r="C203" s="66" t="s">
        <v>115</v>
      </c>
      <c r="D203" s="66" t="s">
        <v>115</v>
      </c>
      <c r="E203" s="66" t="s">
        <v>115</v>
      </c>
      <c r="F203" s="66" t="s">
        <v>115</v>
      </c>
      <c r="G203" s="66" t="s">
        <v>115</v>
      </c>
      <c r="H203" s="66" t="s">
        <v>115</v>
      </c>
      <c r="I203" s="66" t="s">
        <v>115</v>
      </c>
      <c r="J203" s="67">
        <v>4652596</v>
      </c>
      <c r="K203" s="67">
        <v>6436654</v>
      </c>
      <c r="L203" s="67">
        <v>6815316</v>
      </c>
      <c r="M203" s="67">
        <v>7212554</v>
      </c>
      <c r="N203" s="67">
        <v>6544536</v>
      </c>
      <c r="O203" s="67">
        <v>7298227</v>
      </c>
      <c r="P203" s="67">
        <v>7180884</v>
      </c>
      <c r="Q203" s="67">
        <v>7057251</v>
      </c>
      <c r="R203" s="67">
        <v>7725138</v>
      </c>
      <c r="S203" s="67">
        <v>7435044</v>
      </c>
      <c r="T203" s="67">
        <v>7740979</v>
      </c>
      <c r="U203" s="67">
        <v>10598706</v>
      </c>
      <c r="V203" s="67">
        <v>11922884</v>
      </c>
      <c r="W203" s="67">
        <v>12054606</v>
      </c>
      <c r="X203" s="67">
        <v>10079053</v>
      </c>
      <c r="Y203" s="67">
        <v>10196811</v>
      </c>
      <c r="Z203" s="67">
        <v>9909977</v>
      </c>
      <c r="AA203" s="67">
        <v>9606011</v>
      </c>
      <c r="AB203" s="67">
        <v>8997968</v>
      </c>
      <c r="AC203" s="67">
        <v>8751052</v>
      </c>
      <c r="AD203" s="67">
        <v>8700169</v>
      </c>
      <c r="AE203" s="67">
        <v>7879521</v>
      </c>
      <c r="AF203" s="67">
        <v>7418821</v>
      </c>
      <c r="AG203" s="67">
        <v>8122952</v>
      </c>
      <c r="AH203" s="66">
        <v>9.5</v>
      </c>
      <c r="AI203" s="66" t="s">
        <v>115</v>
      </c>
      <c r="AJ203" s="66" t="s">
        <v>115</v>
      </c>
      <c r="AK203" s="66" t="s">
        <v>115</v>
      </c>
      <c r="AL203" s="66" t="s">
        <v>115</v>
      </c>
      <c r="AM203" s="66" t="s">
        <v>115</v>
      </c>
      <c r="AN203" s="66" t="s">
        <v>115</v>
      </c>
      <c r="AO203" s="66" t="s">
        <v>115</v>
      </c>
      <c r="AP203" s="66" t="s">
        <v>115</v>
      </c>
      <c r="AQ203" s="67">
        <v>4652596</v>
      </c>
      <c r="AR203" s="67">
        <v>6436654</v>
      </c>
      <c r="AS203" s="67">
        <v>6815316</v>
      </c>
      <c r="AT203" s="67">
        <v>7212554</v>
      </c>
      <c r="AU203" s="67">
        <v>6544536</v>
      </c>
      <c r="AV203" s="67">
        <v>7298227</v>
      </c>
      <c r="AW203" s="67">
        <v>7180884</v>
      </c>
      <c r="AX203" s="67">
        <v>7057251</v>
      </c>
      <c r="AY203" s="67">
        <v>7725138</v>
      </c>
      <c r="AZ203" s="67">
        <v>7435044</v>
      </c>
      <c r="BA203" s="67">
        <v>7740979</v>
      </c>
      <c r="BB203" s="67">
        <v>10598706</v>
      </c>
      <c r="BC203" s="67">
        <v>11922884</v>
      </c>
      <c r="BD203" s="67">
        <v>12054606</v>
      </c>
      <c r="BE203" s="67">
        <v>10079053</v>
      </c>
      <c r="BF203" s="67">
        <v>10196811</v>
      </c>
      <c r="BG203" s="67">
        <v>9909977</v>
      </c>
      <c r="BH203" s="67">
        <v>9606011</v>
      </c>
      <c r="BI203" s="67">
        <v>8997968</v>
      </c>
      <c r="BJ203" s="67">
        <v>8751052</v>
      </c>
      <c r="BK203" s="67">
        <v>8700169</v>
      </c>
      <c r="BL203" s="67">
        <v>7879521</v>
      </c>
      <c r="BM203" s="67">
        <v>7418821</v>
      </c>
      <c r="BN203" s="67">
        <v>8122952</v>
      </c>
      <c r="BO203" s="66">
        <v>9.5</v>
      </c>
      <c r="BP203" s="59"/>
      <c r="BQ203" s="59"/>
      <c r="BR203" s="59"/>
      <c r="BS203" s="59"/>
      <c r="BT203" s="59"/>
    </row>
    <row r="204" spans="1:72" x14ac:dyDescent="0.25">
      <c r="A204" s="65" t="s">
        <v>128</v>
      </c>
      <c r="B204" s="66" t="s">
        <v>115</v>
      </c>
      <c r="C204" s="66" t="s">
        <v>115</v>
      </c>
      <c r="D204" s="66" t="s">
        <v>115</v>
      </c>
      <c r="E204" s="66" t="s">
        <v>115</v>
      </c>
      <c r="F204" s="66" t="s">
        <v>115</v>
      </c>
      <c r="G204" s="66" t="s">
        <v>115</v>
      </c>
      <c r="H204" s="66" t="s">
        <v>115</v>
      </c>
      <c r="I204" s="66" t="s">
        <v>115</v>
      </c>
      <c r="J204" s="67">
        <v>3376647</v>
      </c>
      <c r="K204" s="67">
        <v>4772443</v>
      </c>
      <c r="L204" s="67">
        <v>4851178</v>
      </c>
      <c r="M204" s="67">
        <v>5156254</v>
      </c>
      <c r="N204" s="67">
        <v>5012744</v>
      </c>
      <c r="O204" s="67">
        <v>5843029</v>
      </c>
      <c r="P204" s="67">
        <v>6016805</v>
      </c>
      <c r="Q204" s="67">
        <v>6119631</v>
      </c>
      <c r="R204" s="67">
        <v>7022420</v>
      </c>
      <c r="S204" s="67">
        <v>6910412</v>
      </c>
      <c r="T204" s="67">
        <v>7632594</v>
      </c>
      <c r="U204" s="67">
        <v>10836636</v>
      </c>
      <c r="V204" s="67">
        <v>12353964</v>
      </c>
      <c r="W204" s="67">
        <v>12366511</v>
      </c>
      <c r="X204" s="67">
        <v>10522539</v>
      </c>
      <c r="Y204" s="67">
        <v>10645809</v>
      </c>
      <c r="Z204" s="67">
        <v>10445440</v>
      </c>
      <c r="AA204" s="67">
        <v>10234109</v>
      </c>
      <c r="AB204" s="67">
        <v>9653056</v>
      </c>
      <c r="AC204" s="67">
        <v>9353087</v>
      </c>
      <c r="AD204" s="67">
        <v>8930906</v>
      </c>
      <c r="AE204" s="67">
        <v>8572878</v>
      </c>
      <c r="AF204" s="67">
        <v>7880608</v>
      </c>
      <c r="AG204" s="67">
        <v>8279606</v>
      </c>
      <c r="AH204" s="66">
        <v>5.0999999999999996</v>
      </c>
      <c r="AI204" s="66" t="s">
        <v>115</v>
      </c>
      <c r="AJ204" s="66" t="s">
        <v>115</v>
      </c>
      <c r="AK204" s="66" t="s">
        <v>115</v>
      </c>
      <c r="AL204" s="66" t="s">
        <v>115</v>
      </c>
      <c r="AM204" s="66" t="s">
        <v>115</v>
      </c>
      <c r="AN204" s="66" t="s">
        <v>115</v>
      </c>
      <c r="AO204" s="66" t="s">
        <v>115</v>
      </c>
      <c r="AP204" s="66" t="s">
        <v>115</v>
      </c>
      <c r="AQ204" s="67">
        <v>2692701</v>
      </c>
      <c r="AR204" s="67">
        <v>3743093</v>
      </c>
      <c r="AS204" s="67">
        <v>3680712</v>
      </c>
      <c r="AT204" s="67">
        <v>3805354</v>
      </c>
      <c r="AU204" s="67">
        <v>3642983</v>
      </c>
      <c r="AV204" s="67">
        <v>4149879</v>
      </c>
      <c r="AW204" s="67">
        <v>4163879</v>
      </c>
      <c r="AX204" s="67">
        <v>4096139</v>
      </c>
      <c r="AY204" s="67">
        <v>4554099</v>
      </c>
      <c r="AZ204" s="67">
        <v>4357132</v>
      </c>
      <c r="BA204" s="67">
        <v>4634240</v>
      </c>
      <c r="BB204" s="67">
        <v>6603678</v>
      </c>
      <c r="BC204" s="67">
        <v>7406453</v>
      </c>
      <c r="BD204" s="67">
        <v>7185654</v>
      </c>
      <c r="BE204" s="67">
        <v>5988924</v>
      </c>
      <c r="BF204" s="67">
        <v>5974079</v>
      </c>
      <c r="BG204" s="67">
        <v>5767775</v>
      </c>
      <c r="BH204" s="67">
        <v>5644848</v>
      </c>
      <c r="BI204" s="67">
        <v>5257656</v>
      </c>
      <c r="BJ204" s="67">
        <v>4988313</v>
      </c>
      <c r="BK204" s="67">
        <v>4649092</v>
      </c>
      <c r="BL204" s="67">
        <v>4385104</v>
      </c>
      <c r="BM204" s="67">
        <v>3980105</v>
      </c>
      <c r="BN204" s="67">
        <v>3994021</v>
      </c>
      <c r="BO204" s="66">
        <v>0.3</v>
      </c>
      <c r="BP204" s="59"/>
      <c r="BQ204" s="59"/>
      <c r="BR204" s="59"/>
      <c r="BS204" s="59"/>
      <c r="BT204" s="59"/>
    </row>
    <row r="205" spans="1:72" x14ac:dyDescent="0.25">
      <c r="A205" s="65" t="s">
        <v>274</v>
      </c>
      <c r="B205" s="66" t="s">
        <v>115</v>
      </c>
      <c r="C205" s="66" t="s">
        <v>115</v>
      </c>
      <c r="D205" s="66" t="s">
        <v>115</v>
      </c>
      <c r="E205" s="66" t="s">
        <v>115</v>
      </c>
      <c r="F205" s="66" t="s">
        <v>115</v>
      </c>
      <c r="G205" s="66" t="s">
        <v>115</v>
      </c>
      <c r="H205" s="66" t="s">
        <v>115</v>
      </c>
      <c r="I205" s="66" t="s">
        <v>115</v>
      </c>
      <c r="J205" s="66" t="s">
        <v>115</v>
      </c>
      <c r="K205" s="66" t="s">
        <v>115</v>
      </c>
      <c r="L205" s="66" t="s">
        <v>115</v>
      </c>
      <c r="M205" s="66" t="s">
        <v>115</v>
      </c>
      <c r="N205" s="66" t="s">
        <v>115</v>
      </c>
      <c r="O205" s="66" t="s">
        <v>115</v>
      </c>
      <c r="P205" s="66" t="s">
        <v>115</v>
      </c>
      <c r="Q205" s="66" t="s">
        <v>115</v>
      </c>
      <c r="R205" s="67">
        <v>4344189</v>
      </c>
      <c r="S205" s="67">
        <v>4326398</v>
      </c>
      <c r="T205" s="67">
        <v>225733</v>
      </c>
      <c r="U205" s="67">
        <v>6711683</v>
      </c>
      <c r="V205" s="67">
        <v>7155888</v>
      </c>
      <c r="W205" s="67">
        <v>3642988</v>
      </c>
      <c r="X205" s="67">
        <v>2225307</v>
      </c>
      <c r="Y205" s="67">
        <v>3036039</v>
      </c>
      <c r="Z205" s="67">
        <v>2663702</v>
      </c>
      <c r="AA205" s="67">
        <v>2592967</v>
      </c>
      <c r="AB205" s="67">
        <v>2613477</v>
      </c>
      <c r="AC205" s="67">
        <v>1577700</v>
      </c>
      <c r="AD205" s="67">
        <v>755767</v>
      </c>
      <c r="AE205" s="67">
        <v>1957807</v>
      </c>
      <c r="AF205" s="67">
        <v>2290640</v>
      </c>
      <c r="AG205" s="67">
        <v>2606659</v>
      </c>
      <c r="AH205" s="66">
        <v>13.8</v>
      </c>
      <c r="AI205" s="66" t="s">
        <v>115</v>
      </c>
      <c r="AJ205" s="66" t="s">
        <v>115</v>
      </c>
      <c r="AK205" s="66" t="s">
        <v>115</v>
      </c>
      <c r="AL205" s="66" t="s">
        <v>115</v>
      </c>
      <c r="AM205" s="66" t="s">
        <v>115</v>
      </c>
      <c r="AN205" s="66" t="s">
        <v>115</v>
      </c>
      <c r="AO205" s="66" t="s">
        <v>115</v>
      </c>
      <c r="AP205" s="66" t="s">
        <v>115</v>
      </c>
      <c r="AQ205" s="66" t="s">
        <v>115</v>
      </c>
      <c r="AR205" s="66" t="s">
        <v>115</v>
      </c>
      <c r="AS205" s="66" t="s">
        <v>115</v>
      </c>
      <c r="AT205" s="66" t="s">
        <v>115</v>
      </c>
      <c r="AU205" s="66" t="s">
        <v>115</v>
      </c>
      <c r="AV205" s="66" t="s">
        <v>115</v>
      </c>
      <c r="AW205" s="66" t="s">
        <v>115</v>
      </c>
      <c r="AX205" s="66" t="s">
        <v>115</v>
      </c>
      <c r="AY205" s="67">
        <v>4344189</v>
      </c>
      <c r="AZ205" s="67">
        <v>4326398</v>
      </c>
      <c r="BA205" s="67">
        <v>225733</v>
      </c>
      <c r="BB205" s="67">
        <v>6711683</v>
      </c>
      <c r="BC205" s="67">
        <v>7155888</v>
      </c>
      <c r="BD205" s="67">
        <v>3642988</v>
      </c>
      <c r="BE205" s="67">
        <v>2225307</v>
      </c>
      <c r="BF205" s="67">
        <v>3036039</v>
      </c>
      <c r="BG205" s="67">
        <v>2663702</v>
      </c>
      <c r="BH205" s="67">
        <v>2592967</v>
      </c>
      <c r="BI205" s="67">
        <v>2613477</v>
      </c>
      <c r="BJ205" s="67">
        <v>1577700</v>
      </c>
      <c r="BK205" s="67">
        <v>755767</v>
      </c>
      <c r="BL205" s="67">
        <v>1957807</v>
      </c>
      <c r="BM205" s="67">
        <v>2290640</v>
      </c>
      <c r="BN205" s="67">
        <v>2606659</v>
      </c>
      <c r="BO205" s="66">
        <v>13.8</v>
      </c>
      <c r="BP205" s="59"/>
      <c r="BQ205" s="59"/>
      <c r="BR205" s="59"/>
      <c r="BS205" s="59"/>
      <c r="BT205" s="59"/>
    </row>
    <row r="206" spans="1:72" x14ac:dyDescent="0.25">
      <c r="A206" s="65" t="s">
        <v>128</v>
      </c>
      <c r="B206" s="66" t="s">
        <v>115</v>
      </c>
      <c r="C206" s="66" t="s">
        <v>115</v>
      </c>
      <c r="D206" s="66" t="s">
        <v>115</v>
      </c>
      <c r="E206" s="66" t="s">
        <v>115</v>
      </c>
      <c r="F206" s="66" t="s">
        <v>115</v>
      </c>
      <c r="G206" s="66" t="s">
        <v>115</v>
      </c>
      <c r="H206" s="66" t="s">
        <v>115</v>
      </c>
      <c r="I206" s="66" t="s">
        <v>115</v>
      </c>
      <c r="J206" s="66" t="s">
        <v>115</v>
      </c>
      <c r="K206" s="66" t="s">
        <v>115</v>
      </c>
      <c r="L206" s="66" t="s">
        <v>115</v>
      </c>
      <c r="M206" s="66" t="s">
        <v>115</v>
      </c>
      <c r="N206" s="66" t="s">
        <v>115</v>
      </c>
      <c r="O206" s="66" t="s">
        <v>115</v>
      </c>
      <c r="P206" s="66" t="s">
        <v>115</v>
      </c>
      <c r="Q206" s="66" t="s">
        <v>115</v>
      </c>
      <c r="R206" s="67">
        <v>1000149</v>
      </c>
      <c r="S206" s="67">
        <v>1007577</v>
      </c>
      <c r="T206" s="67">
        <v>216687</v>
      </c>
      <c r="U206" s="67">
        <v>5822875</v>
      </c>
      <c r="V206" s="67">
        <v>6173494</v>
      </c>
      <c r="W206" s="67">
        <v>1676001</v>
      </c>
      <c r="X206" s="67">
        <v>1266559</v>
      </c>
      <c r="Y206" s="67">
        <v>1613800</v>
      </c>
      <c r="Z206" s="67">
        <v>1638353</v>
      </c>
      <c r="AA206" s="67">
        <v>2087749</v>
      </c>
      <c r="AB206" s="67">
        <v>2336382</v>
      </c>
      <c r="AC206" s="67">
        <v>2124782</v>
      </c>
      <c r="AD206" s="67">
        <v>2511826</v>
      </c>
      <c r="AE206" s="67">
        <v>3514580</v>
      </c>
      <c r="AF206" s="67">
        <v>3901324</v>
      </c>
      <c r="AG206" s="67">
        <v>5333333</v>
      </c>
      <c r="AH206" s="66">
        <v>36.700000000000003</v>
      </c>
      <c r="AI206" s="66" t="s">
        <v>115</v>
      </c>
      <c r="AJ206" s="66" t="s">
        <v>115</v>
      </c>
      <c r="AK206" s="66" t="s">
        <v>115</v>
      </c>
      <c r="AL206" s="66" t="s">
        <v>115</v>
      </c>
      <c r="AM206" s="66" t="s">
        <v>115</v>
      </c>
      <c r="AN206" s="66" t="s">
        <v>115</v>
      </c>
      <c r="AO206" s="66" t="s">
        <v>115</v>
      </c>
      <c r="AP206" s="66" t="s">
        <v>115</v>
      </c>
      <c r="AQ206" s="66" t="s">
        <v>115</v>
      </c>
      <c r="AR206" s="66" t="s">
        <v>115</v>
      </c>
      <c r="AS206" s="66" t="s">
        <v>115</v>
      </c>
      <c r="AT206" s="66" t="s">
        <v>115</v>
      </c>
      <c r="AU206" s="66" t="s">
        <v>115</v>
      </c>
      <c r="AV206" s="66" t="s">
        <v>115</v>
      </c>
      <c r="AW206" s="66" t="s">
        <v>115</v>
      </c>
      <c r="AX206" s="66" t="s">
        <v>115</v>
      </c>
      <c r="AY206" s="67">
        <v>648605</v>
      </c>
      <c r="AZ206" s="67">
        <v>635294</v>
      </c>
      <c r="BA206" s="67">
        <v>131565</v>
      </c>
      <c r="BB206" s="67">
        <v>3548370</v>
      </c>
      <c r="BC206" s="67">
        <v>3701135</v>
      </c>
      <c r="BD206" s="67">
        <v>973853</v>
      </c>
      <c r="BE206" s="67">
        <v>720865</v>
      </c>
      <c r="BF206" s="67">
        <v>905612</v>
      </c>
      <c r="BG206" s="67">
        <v>904668</v>
      </c>
      <c r="BH206" s="67">
        <v>1151544</v>
      </c>
      <c r="BI206" s="67">
        <v>1272539</v>
      </c>
      <c r="BJ206" s="67">
        <v>1133217</v>
      </c>
      <c r="BK206" s="67">
        <v>1307562</v>
      </c>
      <c r="BL206" s="67">
        <v>1797739</v>
      </c>
      <c r="BM206" s="67">
        <v>1970366</v>
      </c>
      <c r="BN206" s="67">
        <v>2572761</v>
      </c>
      <c r="BO206" s="66">
        <v>30.6</v>
      </c>
      <c r="BP206" s="59"/>
      <c r="BQ206" s="59"/>
      <c r="BR206" s="59"/>
      <c r="BS206" s="59"/>
      <c r="BT206" s="59"/>
    </row>
    <row r="207" spans="1:72" x14ac:dyDescent="0.25">
      <c r="A207" s="65" t="s">
        <v>275</v>
      </c>
      <c r="B207" s="67">
        <v>772143</v>
      </c>
      <c r="C207" s="67">
        <v>874583</v>
      </c>
      <c r="D207" s="67">
        <v>1068776</v>
      </c>
      <c r="E207" s="67">
        <v>1292596</v>
      </c>
      <c r="F207" s="67">
        <v>1545691</v>
      </c>
      <c r="G207" s="67">
        <v>1730566</v>
      </c>
      <c r="H207" s="67">
        <v>2105799</v>
      </c>
      <c r="I207" s="67">
        <v>2334015</v>
      </c>
      <c r="J207" s="67">
        <v>2995294</v>
      </c>
      <c r="K207" s="67">
        <v>3266544</v>
      </c>
      <c r="L207" s="67">
        <v>3935699</v>
      </c>
      <c r="M207" s="67">
        <v>3942604</v>
      </c>
      <c r="N207" s="67">
        <v>3748974</v>
      </c>
      <c r="O207" s="67">
        <v>4145174</v>
      </c>
      <c r="P207" s="67">
        <v>4700259</v>
      </c>
      <c r="Q207" s="67">
        <v>5398046</v>
      </c>
      <c r="R207" s="67">
        <v>6418317</v>
      </c>
      <c r="S207" s="67">
        <v>7642644</v>
      </c>
      <c r="T207" s="67">
        <v>6708279</v>
      </c>
      <c r="U207" s="67">
        <v>6309847</v>
      </c>
      <c r="V207" s="67">
        <v>6661896</v>
      </c>
      <c r="W207" s="67">
        <v>6904440</v>
      </c>
      <c r="X207" s="67">
        <v>7096246</v>
      </c>
      <c r="Y207" s="67">
        <v>7487567</v>
      </c>
      <c r="Z207" s="67">
        <v>7958139</v>
      </c>
      <c r="AA207" s="67">
        <v>7968489</v>
      </c>
      <c r="AB207" s="67">
        <v>7798027</v>
      </c>
      <c r="AC207" s="67">
        <v>8651605</v>
      </c>
      <c r="AD207" s="67">
        <v>9006393</v>
      </c>
      <c r="AE207" s="67">
        <v>9400344</v>
      </c>
      <c r="AF207" s="67">
        <v>9200635</v>
      </c>
      <c r="AG207" s="67">
        <v>10826959</v>
      </c>
      <c r="AH207" s="66">
        <v>17.7</v>
      </c>
      <c r="AI207" s="67">
        <v>772143</v>
      </c>
      <c r="AJ207" s="67">
        <v>874583</v>
      </c>
      <c r="AK207" s="67">
        <v>1068776</v>
      </c>
      <c r="AL207" s="67">
        <v>1292596</v>
      </c>
      <c r="AM207" s="67">
        <v>1545691</v>
      </c>
      <c r="AN207" s="67">
        <v>1730566</v>
      </c>
      <c r="AO207" s="67">
        <v>2105799</v>
      </c>
      <c r="AP207" s="67">
        <v>2334015</v>
      </c>
      <c r="AQ207" s="67">
        <v>2995294</v>
      </c>
      <c r="AR207" s="67">
        <v>3266544</v>
      </c>
      <c r="AS207" s="67">
        <v>3935699</v>
      </c>
      <c r="AT207" s="67">
        <v>3942604</v>
      </c>
      <c r="AU207" s="67">
        <v>3748974</v>
      </c>
      <c r="AV207" s="67">
        <v>4145174</v>
      </c>
      <c r="AW207" s="67">
        <v>4700259</v>
      </c>
      <c r="AX207" s="67">
        <v>5398046</v>
      </c>
      <c r="AY207" s="67">
        <v>6418317</v>
      </c>
      <c r="AZ207" s="67">
        <v>7642644</v>
      </c>
      <c r="BA207" s="67">
        <v>6708279</v>
      </c>
      <c r="BB207" s="67">
        <v>6309847</v>
      </c>
      <c r="BC207" s="67">
        <v>6661896</v>
      </c>
      <c r="BD207" s="67">
        <v>6904440</v>
      </c>
      <c r="BE207" s="67">
        <v>7096246</v>
      </c>
      <c r="BF207" s="67">
        <v>7487567</v>
      </c>
      <c r="BG207" s="67">
        <v>7958139</v>
      </c>
      <c r="BH207" s="67">
        <v>7968489</v>
      </c>
      <c r="BI207" s="67">
        <v>7798027</v>
      </c>
      <c r="BJ207" s="67">
        <v>8651605</v>
      </c>
      <c r="BK207" s="67">
        <v>9006393</v>
      </c>
      <c r="BL207" s="67">
        <v>9400344</v>
      </c>
      <c r="BM207" s="67">
        <v>9200635</v>
      </c>
      <c r="BN207" s="67">
        <v>10826959</v>
      </c>
      <c r="BO207" s="66">
        <v>17.7</v>
      </c>
      <c r="BP207" s="59"/>
      <c r="BQ207" s="59"/>
      <c r="BR207" s="59"/>
      <c r="BS207" s="59"/>
      <c r="BT207" s="59"/>
    </row>
    <row r="208" spans="1:72" x14ac:dyDescent="0.25">
      <c r="A208" s="65" t="s">
        <v>128</v>
      </c>
      <c r="B208" s="67">
        <v>1682307</v>
      </c>
      <c r="C208" s="67">
        <v>1824334</v>
      </c>
      <c r="D208" s="67">
        <v>2047275</v>
      </c>
      <c r="E208" s="67">
        <v>2217865</v>
      </c>
      <c r="F208" s="67">
        <v>2308948</v>
      </c>
      <c r="G208" s="67">
        <v>2965313</v>
      </c>
      <c r="H208" s="67">
        <v>3538835</v>
      </c>
      <c r="I208" s="67">
        <v>4073461</v>
      </c>
      <c r="J208" s="67">
        <v>4677022</v>
      </c>
      <c r="K208" s="67">
        <v>4941010</v>
      </c>
      <c r="L208" s="67">
        <v>5990360</v>
      </c>
      <c r="M208" s="67">
        <v>6254559</v>
      </c>
      <c r="N208" s="67">
        <v>5933600</v>
      </c>
      <c r="O208" s="67">
        <v>5805555</v>
      </c>
      <c r="P208" s="67">
        <v>6757994</v>
      </c>
      <c r="Q208" s="67">
        <v>9361989</v>
      </c>
      <c r="R208" s="67">
        <v>10958470</v>
      </c>
      <c r="S208" s="67">
        <v>15435196</v>
      </c>
      <c r="T208" s="67">
        <v>16572321</v>
      </c>
      <c r="U208" s="67">
        <v>13060099</v>
      </c>
      <c r="V208" s="67">
        <v>15223190</v>
      </c>
      <c r="W208" s="67">
        <v>16451128</v>
      </c>
      <c r="X208" s="67">
        <v>19115247</v>
      </c>
      <c r="Y208" s="67">
        <v>20237697</v>
      </c>
      <c r="Z208" s="67">
        <v>21648047</v>
      </c>
      <c r="AA208" s="67">
        <v>22560125</v>
      </c>
      <c r="AB208" s="67">
        <v>20090076</v>
      </c>
      <c r="AC208" s="67">
        <v>21757425</v>
      </c>
      <c r="AD208" s="67">
        <v>24925384</v>
      </c>
      <c r="AE208" s="67">
        <v>25454553</v>
      </c>
      <c r="AF208" s="67">
        <v>21624553</v>
      </c>
      <c r="AG208" s="67">
        <v>29482592</v>
      </c>
      <c r="AH208" s="66">
        <v>36.299999999999997</v>
      </c>
      <c r="AI208" s="67">
        <v>1682307</v>
      </c>
      <c r="AJ208" s="67">
        <v>1750800</v>
      </c>
      <c r="AK208" s="67">
        <v>1907992</v>
      </c>
      <c r="AL208" s="67">
        <v>2005303</v>
      </c>
      <c r="AM208" s="67">
        <v>2036109</v>
      </c>
      <c r="AN208" s="67">
        <v>2543150</v>
      </c>
      <c r="AO208" s="67">
        <v>2949029</v>
      </c>
      <c r="AP208" s="67">
        <v>3317151</v>
      </c>
      <c r="AQ208" s="67">
        <v>3729683</v>
      </c>
      <c r="AR208" s="67">
        <v>3875302</v>
      </c>
      <c r="AS208" s="67">
        <v>4545038</v>
      </c>
      <c r="AT208" s="67">
        <v>4615911</v>
      </c>
      <c r="AU208" s="67">
        <v>4312209</v>
      </c>
      <c r="AV208" s="67">
        <v>4123263</v>
      </c>
      <c r="AW208" s="67">
        <v>4676812</v>
      </c>
      <c r="AX208" s="67">
        <v>6266391</v>
      </c>
      <c r="AY208" s="67">
        <v>7106660</v>
      </c>
      <c r="AZ208" s="67">
        <v>9732154</v>
      </c>
      <c r="BA208" s="67">
        <v>10062126</v>
      </c>
      <c r="BB208" s="67">
        <v>7958622</v>
      </c>
      <c r="BC208" s="67">
        <v>9126613</v>
      </c>
      <c r="BD208" s="67">
        <v>9559052</v>
      </c>
      <c r="BE208" s="67">
        <v>10879480</v>
      </c>
      <c r="BF208" s="67">
        <v>11356732</v>
      </c>
      <c r="BG208" s="67">
        <v>11953643</v>
      </c>
      <c r="BH208" s="67">
        <v>12443533</v>
      </c>
      <c r="BI208" s="67">
        <v>10942307</v>
      </c>
      <c r="BJ208" s="67">
        <v>11603960</v>
      </c>
      <c r="BK208" s="67">
        <v>12975213</v>
      </c>
      <c r="BL208" s="67">
        <v>13020232</v>
      </c>
      <c r="BM208" s="67">
        <v>10921491</v>
      </c>
      <c r="BN208" s="67">
        <v>14222186</v>
      </c>
      <c r="BO208" s="66">
        <v>30.2</v>
      </c>
      <c r="BP208" s="59"/>
      <c r="BQ208" s="59"/>
      <c r="BR208" s="59"/>
      <c r="BS208" s="59"/>
      <c r="BT208" s="59"/>
    </row>
    <row r="209" spans="1:72" x14ac:dyDescent="0.25">
      <c r="A209" s="65" t="s">
        <v>276</v>
      </c>
      <c r="B209" s="66" t="s">
        <v>115</v>
      </c>
      <c r="C209" s="66" t="s">
        <v>115</v>
      </c>
      <c r="D209" s="66" t="s">
        <v>115</v>
      </c>
      <c r="E209" s="66" t="s">
        <v>115</v>
      </c>
      <c r="F209" s="66" t="s">
        <v>115</v>
      </c>
      <c r="G209" s="66" t="s">
        <v>115</v>
      </c>
      <c r="H209" s="66" t="s">
        <v>115</v>
      </c>
      <c r="I209" s="66" t="s">
        <v>115</v>
      </c>
      <c r="J209" s="67">
        <v>24810781</v>
      </c>
      <c r="K209" s="67">
        <v>26016019</v>
      </c>
      <c r="L209" s="67">
        <v>26404521</v>
      </c>
      <c r="M209" s="67">
        <v>26452875</v>
      </c>
      <c r="N209" s="67">
        <v>25939801</v>
      </c>
      <c r="O209" s="67">
        <v>25672254</v>
      </c>
      <c r="P209" s="67">
        <v>25988711</v>
      </c>
      <c r="Q209" s="67">
        <v>25950568</v>
      </c>
      <c r="R209" s="67">
        <v>25741511</v>
      </c>
      <c r="S209" s="67">
        <v>25889333</v>
      </c>
      <c r="T209" s="67">
        <v>25173769</v>
      </c>
      <c r="U209" s="67">
        <v>23563012</v>
      </c>
      <c r="V209" s="67">
        <v>23579773</v>
      </c>
      <c r="W209" s="67">
        <v>23136250</v>
      </c>
      <c r="X209" s="67">
        <v>22889677</v>
      </c>
      <c r="Y209" s="67">
        <v>22563277</v>
      </c>
      <c r="Z209" s="67">
        <v>22394927</v>
      </c>
      <c r="AA209" s="67">
        <v>22376889</v>
      </c>
      <c r="AB209" s="67">
        <v>22096901</v>
      </c>
      <c r="AC209" s="67">
        <v>22075218</v>
      </c>
      <c r="AD209" s="67">
        <v>39377143</v>
      </c>
      <c r="AE209" s="67">
        <v>39718286</v>
      </c>
      <c r="AF209" s="67">
        <v>39330076</v>
      </c>
      <c r="AG209" s="67">
        <v>11778814</v>
      </c>
      <c r="AH209" s="66">
        <v>-70.099999999999994</v>
      </c>
      <c r="AI209" s="66" t="s">
        <v>115</v>
      </c>
      <c r="AJ209" s="66" t="s">
        <v>115</v>
      </c>
      <c r="AK209" s="66" t="s">
        <v>115</v>
      </c>
      <c r="AL209" s="66" t="s">
        <v>115</v>
      </c>
      <c r="AM209" s="66" t="s">
        <v>115</v>
      </c>
      <c r="AN209" s="66" t="s">
        <v>115</v>
      </c>
      <c r="AO209" s="66" t="s">
        <v>115</v>
      </c>
      <c r="AP209" s="66" t="s">
        <v>115</v>
      </c>
      <c r="AQ209" s="67">
        <v>24810781</v>
      </c>
      <c r="AR209" s="67">
        <v>26016019</v>
      </c>
      <c r="AS209" s="67">
        <v>26404521</v>
      </c>
      <c r="AT209" s="67">
        <v>26452875</v>
      </c>
      <c r="AU209" s="67">
        <v>25939801</v>
      </c>
      <c r="AV209" s="67">
        <v>25672254</v>
      </c>
      <c r="AW209" s="67">
        <v>25988711</v>
      </c>
      <c r="AX209" s="67">
        <v>25950568</v>
      </c>
      <c r="AY209" s="67">
        <v>25741511</v>
      </c>
      <c r="AZ209" s="67">
        <v>25889333</v>
      </c>
      <c r="BA209" s="67">
        <v>25173769</v>
      </c>
      <c r="BB209" s="67">
        <v>23563012</v>
      </c>
      <c r="BC209" s="67">
        <v>23579773</v>
      </c>
      <c r="BD209" s="67">
        <v>23136250</v>
      </c>
      <c r="BE209" s="67">
        <v>22889677</v>
      </c>
      <c r="BF209" s="67">
        <v>22563277</v>
      </c>
      <c r="BG209" s="67">
        <v>22394927</v>
      </c>
      <c r="BH209" s="67">
        <v>22376889</v>
      </c>
      <c r="BI209" s="67">
        <v>22096901</v>
      </c>
      <c r="BJ209" s="67">
        <v>22075218</v>
      </c>
      <c r="BK209" s="67">
        <v>39377143</v>
      </c>
      <c r="BL209" s="67">
        <v>39718286</v>
      </c>
      <c r="BM209" s="67">
        <v>39330076</v>
      </c>
      <c r="BN209" s="67">
        <v>11778814</v>
      </c>
      <c r="BO209" s="66">
        <v>-70.099999999999994</v>
      </c>
      <c r="BP209" s="59"/>
      <c r="BQ209" s="59"/>
      <c r="BR209" s="59"/>
      <c r="BS209" s="59"/>
      <c r="BT209" s="59"/>
    </row>
    <row r="210" spans="1:72" x14ac:dyDescent="0.25">
      <c r="A210" s="65" t="s">
        <v>128</v>
      </c>
      <c r="B210" s="66" t="s">
        <v>115</v>
      </c>
      <c r="C210" s="66" t="s">
        <v>115</v>
      </c>
      <c r="D210" s="66" t="s">
        <v>115</v>
      </c>
      <c r="E210" s="66" t="s">
        <v>115</v>
      </c>
      <c r="F210" s="66" t="s">
        <v>115</v>
      </c>
      <c r="G210" s="66" t="s">
        <v>115</v>
      </c>
      <c r="H210" s="66" t="s">
        <v>115</v>
      </c>
      <c r="I210" s="66" t="s">
        <v>115</v>
      </c>
      <c r="J210" s="67">
        <v>15143468</v>
      </c>
      <c r="K210" s="67">
        <v>19398625</v>
      </c>
      <c r="L210" s="67">
        <v>19689359</v>
      </c>
      <c r="M210" s="67">
        <v>22427229</v>
      </c>
      <c r="N210" s="67">
        <v>21520271</v>
      </c>
      <c r="O210" s="67">
        <v>22788025</v>
      </c>
      <c r="P210" s="67">
        <v>32300455</v>
      </c>
      <c r="Q210" s="67">
        <v>32047620</v>
      </c>
      <c r="R210" s="67">
        <v>31741551</v>
      </c>
      <c r="S210" s="67">
        <v>31556282</v>
      </c>
      <c r="T210" s="67">
        <v>30537638</v>
      </c>
      <c r="U210" s="67">
        <v>28416808</v>
      </c>
      <c r="V210" s="67">
        <v>28503646</v>
      </c>
      <c r="W210" s="67">
        <v>28088766</v>
      </c>
      <c r="X210" s="67">
        <v>27726578</v>
      </c>
      <c r="Y210" s="67">
        <v>27233304</v>
      </c>
      <c r="Z210" s="67">
        <v>27201568</v>
      </c>
      <c r="AA210" s="67">
        <v>27099975</v>
      </c>
      <c r="AB210" s="67">
        <v>26800252</v>
      </c>
      <c r="AC210" s="67">
        <v>26876793</v>
      </c>
      <c r="AD210" s="67">
        <v>81495898</v>
      </c>
      <c r="AE210" s="67">
        <v>83109361</v>
      </c>
      <c r="AF210" s="67">
        <v>84414634</v>
      </c>
      <c r="AG210" s="67">
        <v>8724570</v>
      </c>
      <c r="AH210" s="66">
        <v>-89.7</v>
      </c>
      <c r="AI210" s="66" t="s">
        <v>115</v>
      </c>
      <c r="AJ210" s="66" t="s">
        <v>115</v>
      </c>
      <c r="AK210" s="66" t="s">
        <v>115</v>
      </c>
      <c r="AL210" s="66" t="s">
        <v>115</v>
      </c>
      <c r="AM210" s="66" t="s">
        <v>115</v>
      </c>
      <c r="AN210" s="66" t="s">
        <v>115</v>
      </c>
      <c r="AO210" s="66" t="s">
        <v>115</v>
      </c>
      <c r="AP210" s="66" t="s">
        <v>115</v>
      </c>
      <c r="AQ210" s="67">
        <v>12076131</v>
      </c>
      <c r="AR210" s="67">
        <v>15214608</v>
      </c>
      <c r="AS210" s="67">
        <v>14938816</v>
      </c>
      <c r="AT210" s="67">
        <v>16551461</v>
      </c>
      <c r="AU210" s="67">
        <v>15639732</v>
      </c>
      <c r="AV210" s="67">
        <v>16184677</v>
      </c>
      <c r="AW210" s="67">
        <v>22353256</v>
      </c>
      <c r="AX210" s="67">
        <v>21450884</v>
      </c>
      <c r="AY210" s="67">
        <v>20584663</v>
      </c>
      <c r="AZ210" s="67">
        <v>19896773</v>
      </c>
      <c r="BA210" s="67">
        <v>18541371</v>
      </c>
      <c r="BB210" s="67">
        <v>17316763</v>
      </c>
      <c r="BC210" s="67">
        <v>17088517</v>
      </c>
      <c r="BD210" s="67">
        <v>16321189</v>
      </c>
      <c r="BE210" s="67">
        <v>15780636</v>
      </c>
      <c r="BF210" s="67">
        <v>15282438</v>
      </c>
      <c r="BG210" s="67">
        <v>15020192</v>
      </c>
      <c r="BH210" s="67">
        <v>14947587</v>
      </c>
      <c r="BI210" s="67">
        <v>14597087</v>
      </c>
      <c r="BJ210" s="67">
        <v>14334290</v>
      </c>
      <c r="BK210" s="67">
        <v>42423685</v>
      </c>
      <c r="BL210" s="67">
        <v>42511182</v>
      </c>
      <c r="BM210" s="67">
        <v>42633654</v>
      </c>
      <c r="BN210" s="67">
        <v>4208669</v>
      </c>
      <c r="BO210" s="66">
        <v>-90.1</v>
      </c>
      <c r="BP210" s="59"/>
      <c r="BQ210" s="59"/>
      <c r="BR210" s="59"/>
      <c r="BS210" s="59"/>
      <c r="BT210" s="59"/>
    </row>
    <row r="211" spans="1:72" x14ac:dyDescent="0.25">
      <c r="A211" s="65" t="s">
        <v>277</v>
      </c>
      <c r="B211" s="66" t="s">
        <v>115</v>
      </c>
      <c r="C211" s="66" t="s">
        <v>115</v>
      </c>
      <c r="D211" s="66" t="s">
        <v>115</v>
      </c>
      <c r="E211" s="66" t="s">
        <v>115</v>
      </c>
      <c r="F211" s="66" t="s">
        <v>115</v>
      </c>
      <c r="G211" s="66" t="s">
        <v>115</v>
      </c>
      <c r="H211" s="66" t="s">
        <v>115</v>
      </c>
      <c r="I211" s="66" t="s">
        <v>115</v>
      </c>
      <c r="J211" s="66" t="s">
        <v>115</v>
      </c>
      <c r="K211" s="66" t="s">
        <v>115</v>
      </c>
      <c r="L211" s="66" t="s">
        <v>115</v>
      </c>
      <c r="M211" s="66" t="s">
        <v>115</v>
      </c>
      <c r="N211" s="67">
        <v>5307176</v>
      </c>
      <c r="O211" s="67">
        <v>5296688</v>
      </c>
      <c r="P211" s="67">
        <v>5288732</v>
      </c>
      <c r="Q211" s="67">
        <v>5293605</v>
      </c>
      <c r="R211" s="67">
        <v>5192133</v>
      </c>
      <c r="S211" s="67">
        <v>5862206</v>
      </c>
      <c r="T211" s="67">
        <v>5961299</v>
      </c>
      <c r="U211" s="67">
        <v>6253195</v>
      </c>
      <c r="V211" s="67">
        <v>6130006</v>
      </c>
      <c r="W211" s="67">
        <v>6394950</v>
      </c>
      <c r="X211" s="67">
        <v>6925814</v>
      </c>
      <c r="Y211" s="67">
        <v>7411730</v>
      </c>
      <c r="Z211" s="67">
        <v>7917829</v>
      </c>
      <c r="AA211" s="67">
        <v>8108729</v>
      </c>
      <c r="AB211" s="67">
        <v>8457550</v>
      </c>
      <c r="AC211" s="67">
        <v>8712026</v>
      </c>
      <c r="AD211" s="67">
        <v>9259299</v>
      </c>
      <c r="AE211" s="67">
        <v>9629285</v>
      </c>
      <c r="AF211" s="67">
        <v>9401147</v>
      </c>
      <c r="AG211" s="67">
        <v>9199130</v>
      </c>
      <c r="AH211" s="66">
        <v>-2.1</v>
      </c>
      <c r="AI211" s="66" t="s">
        <v>115</v>
      </c>
      <c r="AJ211" s="66" t="s">
        <v>115</v>
      </c>
      <c r="AK211" s="66" t="s">
        <v>115</v>
      </c>
      <c r="AL211" s="66" t="s">
        <v>115</v>
      </c>
      <c r="AM211" s="66" t="s">
        <v>115</v>
      </c>
      <c r="AN211" s="66" t="s">
        <v>115</v>
      </c>
      <c r="AO211" s="66" t="s">
        <v>115</v>
      </c>
      <c r="AP211" s="66" t="s">
        <v>115</v>
      </c>
      <c r="AQ211" s="66" t="s">
        <v>115</v>
      </c>
      <c r="AR211" s="66" t="s">
        <v>115</v>
      </c>
      <c r="AS211" s="66" t="s">
        <v>115</v>
      </c>
      <c r="AT211" s="66" t="s">
        <v>115</v>
      </c>
      <c r="AU211" s="67">
        <v>5307176</v>
      </c>
      <c r="AV211" s="67">
        <v>5296688</v>
      </c>
      <c r="AW211" s="67">
        <v>5288732</v>
      </c>
      <c r="AX211" s="67">
        <v>5293605</v>
      </c>
      <c r="AY211" s="67">
        <v>5192133</v>
      </c>
      <c r="AZ211" s="67">
        <v>5862206</v>
      </c>
      <c r="BA211" s="67">
        <v>5961299</v>
      </c>
      <c r="BB211" s="67">
        <v>6253195</v>
      </c>
      <c r="BC211" s="67">
        <v>6130006</v>
      </c>
      <c r="BD211" s="67">
        <v>6394950</v>
      </c>
      <c r="BE211" s="67">
        <v>6925814</v>
      </c>
      <c r="BF211" s="67">
        <v>7411730</v>
      </c>
      <c r="BG211" s="67">
        <v>7917829</v>
      </c>
      <c r="BH211" s="67">
        <v>8108729</v>
      </c>
      <c r="BI211" s="67">
        <v>8457550</v>
      </c>
      <c r="BJ211" s="67">
        <v>8712026</v>
      </c>
      <c r="BK211" s="67">
        <v>9259299</v>
      </c>
      <c r="BL211" s="67">
        <v>9629285</v>
      </c>
      <c r="BM211" s="67">
        <v>9401147</v>
      </c>
      <c r="BN211" s="67">
        <v>9199130</v>
      </c>
      <c r="BO211" s="66">
        <v>-2.1</v>
      </c>
      <c r="BP211" s="59"/>
      <c r="BQ211" s="59"/>
      <c r="BR211" s="59"/>
      <c r="BS211" s="59"/>
      <c r="BT211" s="59"/>
    </row>
    <row r="212" spans="1:72" x14ac:dyDescent="0.25">
      <c r="A212" s="65" t="s">
        <v>128</v>
      </c>
      <c r="B212" s="66" t="s">
        <v>115</v>
      </c>
      <c r="C212" s="66" t="s">
        <v>115</v>
      </c>
      <c r="D212" s="66" t="s">
        <v>115</v>
      </c>
      <c r="E212" s="66" t="s">
        <v>115</v>
      </c>
      <c r="F212" s="66" t="s">
        <v>115</v>
      </c>
      <c r="G212" s="66" t="s">
        <v>115</v>
      </c>
      <c r="H212" s="66" t="s">
        <v>115</v>
      </c>
      <c r="I212" s="66" t="s">
        <v>115</v>
      </c>
      <c r="J212" s="66" t="s">
        <v>115</v>
      </c>
      <c r="K212" s="66" t="s">
        <v>115</v>
      </c>
      <c r="L212" s="66" t="s">
        <v>115</v>
      </c>
      <c r="M212" s="66" t="s">
        <v>115</v>
      </c>
      <c r="N212" s="67">
        <v>1058219</v>
      </c>
      <c r="O212" s="67">
        <v>1034394</v>
      </c>
      <c r="P212" s="67">
        <v>1011506</v>
      </c>
      <c r="Q212" s="67">
        <v>944531</v>
      </c>
      <c r="R212" s="67">
        <v>893957</v>
      </c>
      <c r="S212" s="67">
        <v>976846</v>
      </c>
      <c r="T212" s="67">
        <v>977386</v>
      </c>
      <c r="U212" s="67">
        <v>1039726</v>
      </c>
      <c r="V212" s="67">
        <v>1029595</v>
      </c>
      <c r="W212" s="67">
        <v>1117627</v>
      </c>
      <c r="X212" s="67">
        <v>1202908</v>
      </c>
      <c r="Y212" s="67">
        <v>1316999</v>
      </c>
      <c r="Z212" s="67">
        <v>1380719</v>
      </c>
      <c r="AA212" s="67">
        <v>1441212</v>
      </c>
      <c r="AB212" s="67">
        <v>1536316</v>
      </c>
      <c r="AC212" s="67">
        <v>1564066</v>
      </c>
      <c r="AD212" s="67">
        <v>1735419</v>
      </c>
      <c r="AE212" s="67">
        <v>1836811</v>
      </c>
      <c r="AF212" s="67">
        <v>1749685</v>
      </c>
      <c r="AG212" s="67">
        <v>1759140</v>
      </c>
      <c r="AH212" s="66">
        <v>0.5</v>
      </c>
      <c r="AI212" s="66" t="s">
        <v>115</v>
      </c>
      <c r="AJ212" s="66" t="s">
        <v>115</v>
      </c>
      <c r="AK212" s="66" t="s">
        <v>115</v>
      </c>
      <c r="AL212" s="66" t="s">
        <v>115</v>
      </c>
      <c r="AM212" s="66" t="s">
        <v>115</v>
      </c>
      <c r="AN212" s="66" t="s">
        <v>115</v>
      </c>
      <c r="AO212" s="66" t="s">
        <v>115</v>
      </c>
      <c r="AP212" s="66" t="s">
        <v>115</v>
      </c>
      <c r="AQ212" s="66" t="s">
        <v>115</v>
      </c>
      <c r="AR212" s="66" t="s">
        <v>115</v>
      </c>
      <c r="AS212" s="66" t="s">
        <v>115</v>
      </c>
      <c r="AT212" s="66" t="s">
        <v>115</v>
      </c>
      <c r="AU212" s="67">
        <v>769055</v>
      </c>
      <c r="AV212" s="67">
        <v>734655</v>
      </c>
      <c r="AW212" s="67">
        <v>700004</v>
      </c>
      <c r="AX212" s="67">
        <v>632216</v>
      </c>
      <c r="AY212" s="67">
        <v>579739</v>
      </c>
      <c r="AZ212" s="67">
        <v>615918</v>
      </c>
      <c r="BA212" s="67">
        <v>593434</v>
      </c>
      <c r="BB212" s="67">
        <v>633593</v>
      </c>
      <c r="BC212" s="67">
        <v>617263</v>
      </c>
      <c r="BD212" s="67">
        <v>649406</v>
      </c>
      <c r="BE212" s="67">
        <v>684637</v>
      </c>
      <c r="BF212" s="67">
        <v>739057</v>
      </c>
      <c r="BG212" s="67">
        <v>762407</v>
      </c>
      <c r="BH212" s="67">
        <v>794932</v>
      </c>
      <c r="BI212" s="67">
        <v>836773</v>
      </c>
      <c r="BJ212" s="67">
        <v>834169</v>
      </c>
      <c r="BK212" s="67">
        <v>903394</v>
      </c>
      <c r="BL212" s="67">
        <v>939545</v>
      </c>
      <c r="BM212" s="67">
        <v>883679</v>
      </c>
      <c r="BN212" s="67">
        <v>848596</v>
      </c>
      <c r="BO212" s="66">
        <v>-4</v>
      </c>
      <c r="BP212" s="59"/>
      <c r="BQ212" s="59"/>
      <c r="BR212" s="59"/>
      <c r="BS212" s="59"/>
      <c r="BT212" s="59"/>
    </row>
    <row r="213" spans="1:72" x14ac:dyDescent="0.25">
      <c r="A213" s="65" t="s">
        <v>278</v>
      </c>
      <c r="B213" s="67">
        <v>51659</v>
      </c>
      <c r="C213" s="67">
        <v>46138</v>
      </c>
      <c r="D213" s="67">
        <v>63587</v>
      </c>
      <c r="E213" s="67">
        <v>71309</v>
      </c>
      <c r="F213" s="67">
        <v>75273</v>
      </c>
      <c r="G213" s="67">
        <v>67645</v>
      </c>
      <c r="H213" s="67">
        <v>79173</v>
      </c>
      <c r="I213" s="67">
        <v>94943</v>
      </c>
      <c r="J213" s="67">
        <v>98432</v>
      </c>
      <c r="K213" s="67">
        <v>75524</v>
      </c>
      <c r="L213" s="67">
        <v>72316</v>
      </c>
      <c r="M213" s="67">
        <v>53864</v>
      </c>
      <c r="N213" s="67">
        <v>66789</v>
      </c>
      <c r="O213" s="67">
        <v>53922</v>
      </c>
      <c r="P213" s="67">
        <v>51477</v>
      </c>
      <c r="Q213" s="67">
        <v>48221</v>
      </c>
      <c r="R213" s="67">
        <v>48897</v>
      </c>
      <c r="S213" s="67">
        <v>33185</v>
      </c>
      <c r="T213" s="67">
        <v>39094</v>
      </c>
      <c r="U213" s="67">
        <v>44686</v>
      </c>
      <c r="V213" s="67">
        <v>41733</v>
      </c>
      <c r="W213" s="67">
        <v>45763</v>
      </c>
      <c r="X213" s="67">
        <v>46653</v>
      </c>
      <c r="Y213" s="67">
        <v>58410</v>
      </c>
      <c r="Z213" s="67">
        <v>63308</v>
      </c>
      <c r="AA213" s="67">
        <v>77700</v>
      </c>
      <c r="AB213" s="67">
        <v>83665</v>
      </c>
      <c r="AC213" s="67">
        <v>96168</v>
      </c>
      <c r="AD213" s="67">
        <v>94664</v>
      </c>
      <c r="AE213" s="67">
        <v>93937</v>
      </c>
      <c r="AF213" s="67">
        <v>94293</v>
      </c>
      <c r="AG213" s="67">
        <v>90788</v>
      </c>
      <c r="AH213" s="66">
        <v>-3.7</v>
      </c>
      <c r="AI213" s="67">
        <v>51659</v>
      </c>
      <c r="AJ213" s="67">
        <v>46138</v>
      </c>
      <c r="AK213" s="67">
        <v>63587</v>
      </c>
      <c r="AL213" s="67">
        <v>71309</v>
      </c>
      <c r="AM213" s="67">
        <v>75273</v>
      </c>
      <c r="AN213" s="67">
        <v>67645</v>
      </c>
      <c r="AO213" s="67">
        <v>79173</v>
      </c>
      <c r="AP213" s="67">
        <v>94943</v>
      </c>
      <c r="AQ213" s="67">
        <v>98432</v>
      </c>
      <c r="AR213" s="67">
        <v>75524</v>
      </c>
      <c r="AS213" s="67">
        <v>72316</v>
      </c>
      <c r="AT213" s="67">
        <v>53864</v>
      </c>
      <c r="AU213" s="67">
        <v>66789</v>
      </c>
      <c r="AV213" s="67">
        <v>53922</v>
      </c>
      <c r="AW213" s="67">
        <v>51477</v>
      </c>
      <c r="AX213" s="67">
        <v>48221</v>
      </c>
      <c r="AY213" s="67">
        <v>48897</v>
      </c>
      <c r="AZ213" s="67">
        <v>33185</v>
      </c>
      <c r="BA213" s="67">
        <v>39094</v>
      </c>
      <c r="BB213" s="67">
        <v>44686</v>
      </c>
      <c r="BC213" s="67">
        <v>41733</v>
      </c>
      <c r="BD213" s="67">
        <v>45763</v>
      </c>
      <c r="BE213" s="67">
        <v>46653</v>
      </c>
      <c r="BF213" s="67">
        <v>58410</v>
      </c>
      <c r="BG213" s="67">
        <v>63308</v>
      </c>
      <c r="BH213" s="67">
        <v>77700</v>
      </c>
      <c r="BI213" s="67">
        <v>83665</v>
      </c>
      <c r="BJ213" s="67">
        <v>96168</v>
      </c>
      <c r="BK213" s="67">
        <v>94664</v>
      </c>
      <c r="BL213" s="67">
        <v>93937</v>
      </c>
      <c r="BM213" s="67">
        <v>94293</v>
      </c>
      <c r="BN213" s="67">
        <v>90788</v>
      </c>
      <c r="BO213" s="66">
        <v>-3.7</v>
      </c>
      <c r="BP213" s="59"/>
      <c r="BQ213" s="59"/>
      <c r="BR213" s="59"/>
      <c r="BS213" s="59"/>
      <c r="BT213" s="59"/>
    </row>
    <row r="214" spans="1:72" x14ac:dyDescent="0.25">
      <c r="A214" s="65" t="s">
        <v>128</v>
      </c>
      <c r="B214" s="67">
        <v>54769</v>
      </c>
      <c r="C214" s="67">
        <v>59013</v>
      </c>
      <c r="D214" s="67">
        <v>76648</v>
      </c>
      <c r="E214" s="67">
        <v>85079</v>
      </c>
      <c r="F214" s="67">
        <v>80857</v>
      </c>
      <c r="G214" s="67">
        <v>80502</v>
      </c>
      <c r="H214" s="67">
        <v>94796</v>
      </c>
      <c r="I214" s="67">
        <v>106169</v>
      </c>
      <c r="J214" s="67">
        <v>103744</v>
      </c>
      <c r="K214" s="67">
        <v>104740</v>
      </c>
      <c r="L214" s="67">
        <v>85325</v>
      </c>
      <c r="M214" s="67">
        <v>82092</v>
      </c>
      <c r="N214" s="67">
        <v>69016</v>
      </c>
      <c r="O214" s="67">
        <v>69115</v>
      </c>
      <c r="P214" s="67">
        <v>52646</v>
      </c>
      <c r="Q214" s="67">
        <v>55771</v>
      </c>
      <c r="R214" s="67">
        <v>48366</v>
      </c>
      <c r="S214" s="67">
        <v>37432</v>
      </c>
      <c r="T214" s="67">
        <v>43319</v>
      </c>
      <c r="U214" s="67">
        <v>44182</v>
      </c>
      <c r="V214" s="67">
        <v>51199</v>
      </c>
      <c r="W214" s="67">
        <v>54872</v>
      </c>
      <c r="X214" s="67">
        <v>65306</v>
      </c>
      <c r="Y214" s="67">
        <v>73709</v>
      </c>
      <c r="Z214" s="67">
        <v>87280</v>
      </c>
      <c r="AA214" s="67">
        <v>99211</v>
      </c>
      <c r="AB214" s="67">
        <v>116318</v>
      </c>
      <c r="AC214" s="67">
        <v>136066</v>
      </c>
      <c r="AD214" s="67">
        <v>139820</v>
      </c>
      <c r="AE214" s="67">
        <v>144391</v>
      </c>
      <c r="AF214" s="67">
        <v>153078</v>
      </c>
      <c r="AG214" s="67">
        <v>136590</v>
      </c>
      <c r="AH214" s="66">
        <v>-10.8</v>
      </c>
      <c r="AI214" s="67">
        <v>54769</v>
      </c>
      <c r="AJ214" s="67">
        <v>56634</v>
      </c>
      <c r="AK214" s="67">
        <v>71433</v>
      </c>
      <c r="AL214" s="67">
        <v>76925</v>
      </c>
      <c r="AM214" s="67">
        <v>71302</v>
      </c>
      <c r="AN214" s="67">
        <v>69041</v>
      </c>
      <c r="AO214" s="67">
        <v>78997</v>
      </c>
      <c r="AP214" s="67">
        <v>86457</v>
      </c>
      <c r="AQ214" s="67">
        <v>82730</v>
      </c>
      <c r="AR214" s="67">
        <v>82149</v>
      </c>
      <c r="AS214" s="67">
        <v>64738</v>
      </c>
      <c r="AT214" s="67">
        <v>60585</v>
      </c>
      <c r="AU214" s="67">
        <v>50157</v>
      </c>
      <c r="AV214" s="67">
        <v>49087</v>
      </c>
      <c r="AW214" s="67">
        <v>36433</v>
      </c>
      <c r="AX214" s="67">
        <v>37330</v>
      </c>
      <c r="AY214" s="67">
        <v>31366</v>
      </c>
      <c r="AZ214" s="67">
        <v>23602</v>
      </c>
      <c r="BA214" s="67">
        <v>26302</v>
      </c>
      <c r="BB214" s="67">
        <v>26924</v>
      </c>
      <c r="BC214" s="67">
        <v>30695</v>
      </c>
      <c r="BD214" s="67">
        <v>31884</v>
      </c>
      <c r="BE214" s="67">
        <v>37169</v>
      </c>
      <c r="BF214" s="67">
        <v>41363</v>
      </c>
      <c r="BG214" s="67">
        <v>48194</v>
      </c>
      <c r="BH214" s="67">
        <v>54722</v>
      </c>
      <c r="BI214" s="67">
        <v>63354</v>
      </c>
      <c r="BJ214" s="67">
        <v>72569</v>
      </c>
      <c r="BK214" s="67">
        <v>72785</v>
      </c>
      <c r="BL214" s="67">
        <v>73857</v>
      </c>
      <c r="BM214" s="67">
        <v>77312</v>
      </c>
      <c r="BN214" s="67">
        <v>65890</v>
      </c>
      <c r="BO214" s="66">
        <v>-14.8</v>
      </c>
      <c r="BP214" s="59"/>
      <c r="BQ214" s="59"/>
      <c r="BR214" s="59"/>
      <c r="BS214" s="59"/>
      <c r="BT214" s="59"/>
    </row>
    <row r="215" spans="1:72" x14ac:dyDescent="0.25">
      <c r="A215" s="65" t="s">
        <v>279</v>
      </c>
      <c r="B215" s="66" t="s">
        <v>115</v>
      </c>
      <c r="C215" s="66" t="s">
        <v>115</v>
      </c>
      <c r="D215" s="66" t="s">
        <v>115</v>
      </c>
      <c r="E215" s="66" t="s">
        <v>115</v>
      </c>
      <c r="F215" s="66" t="s">
        <v>115</v>
      </c>
      <c r="G215" s="66" t="s">
        <v>115</v>
      </c>
      <c r="H215" s="66" t="s">
        <v>115</v>
      </c>
      <c r="I215" s="66" t="s">
        <v>115</v>
      </c>
      <c r="J215" s="67">
        <v>40668</v>
      </c>
      <c r="K215" s="67">
        <v>47349</v>
      </c>
      <c r="L215" s="67">
        <v>42681</v>
      </c>
      <c r="M215" s="67">
        <v>47737</v>
      </c>
      <c r="N215" s="67">
        <v>55905</v>
      </c>
      <c r="O215" s="67">
        <v>63980</v>
      </c>
      <c r="P215" s="67">
        <v>71136</v>
      </c>
      <c r="Q215" s="67">
        <v>84793</v>
      </c>
      <c r="R215" s="67">
        <v>93369</v>
      </c>
      <c r="S215" s="67">
        <v>94128</v>
      </c>
      <c r="T215" s="67">
        <v>88628</v>
      </c>
      <c r="U215" s="67">
        <v>80676</v>
      </c>
      <c r="V215" s="67">
        <v>97084</v>
      </c>
      <c r="W215" s="67">
        <v>47956</v>
      </c>
      <c r="X215" s="67">
        <v>31786</v>
      </c>
      <c r="Y215" s="67">
        <v>55036</v>
      </c>
      <c r="Z215" s="67">
        <v>73951</v>
      </c>
      <c r="AA215" s="67">
        <v>63960</v>
      </c>
      <c r="AB215" s="67">
        <v>66250</v>
      </c>
      <c r="AC215" s="67">
        <v>79670</v>
      </c>
      <c r="AD215" s="67">
        <v>76127</v>
      </c>
      <c r="AE215" s="67">
        <v>63531</v>
      </c>
      <c r="AF215" s="67">
        <v>64773</v>
      </c>
      <c r="AG215" s="67">
        <v>71702</v>
      </c>
      <c r="AH215" s="66">
        <v>10.7</v>
      </c>
      <c r="AI215" s="66" t="s">
        <v>115</v>
      </c>
      <c r="AJ215" s="66" t="s">
        <v>115</v>
      </c>
      <c r="AK215" s="66" t="s">
        <v>115</v>
      </c>
      <c r="AL215" s="66" t="s">
        <v>115</v>
      </c>
      <c r="AM215" s="66" t="s">
        <v>115</v>
      </c>
      <c r="AN215" s="66" t="s">
        <v>115</v>
      </c>
      <c r="AO215" s="66" t="s">
        <v>115</v>
      </c>
      <c r="AP215" s="66" t="s">
        <v>115</v>
      </c>
      <c r="AQ215" s="67">
        <v>40668</v>
      </c>
      <c r="AR215" s="67">
        <v>47349</v>
      </c>
      <c r="AS215" s="67">
        <v>42681</v>
      </c>
      <c r="AT215" s="67">
        <v>47737</v>
      </c>
      <c r="AU215" s="67">
        <v>55905</v>
      </c>
      <c r="AV215" s="67">
        <v>63980</v>
      </c>
      <c r="AW215" s="67">
        <v>71136</v>
      </c>
      <c r="AX215" s="67">
        <v>84793</v>
      </c>
      <c r="AY215" s="67">
        <v>93369</v>
      </c>
      <c r="AZ215" s="67">
        <v>94128</v>
      </c>
      <c r="BA215" s="67">
        <v>88628</v>
      </c>
      <c r="BB215" s="67">
        <v>80676</v>
      </c>
      <c r="BC215" s="67">
        <v>97084</v>
      </c>
      <c r="BD215" s="67">
        <v>47956</v>
      </c>
      <c r="BE215" s="67">
        <v>31786</v>
      </c>
      <c r="BF215" s="67">
        <v>55036</v>
      </c>
      <c r="BG215" s="67">
        <v>73951</v>
      </c>
      <c r="BH215" s="67">
        <v>63960</v>
      </c>
      <c r="BI215" s="67">
        <v>66250</v>
      </c>
      <c r="BJ215" s="67">
        <v>79670</v>
      </c>
      <c r="BK215" s="67">
        <v>76127</v>
      </c>
      <c r="BL215" s="67">
        <v>63531</v>
      </c>
      <c r="BM215" s="67">
        <v>64773</v>
      </c>
      <c r="BN215" s="67">
        <v>71702</v>
      </c>
      <c r="BO215" s="66">
        <v>10.7</v>
      </c>
      <c r="BP215" s="59"/>
      <c r="BQ215" s="59"/>
      <c r="BR215" s="59"/>
      <c r="BS215" s="59"/>
      <c r="BT215" s="59"/>
    </row>
    <row r="216" spans="1:72" x14ac:dyDescent="0.25">
      <c r="A216" s="65" t="s">
        <v>128</v>
      </c>
      <c r="B216" s="66" t="s">
        <v>115</v>
      </c>
      <c r="C216" s="66" t="s">
        <v>115</v>
      </c>
      <c r="D216" s="66" t="s">
        <v>115</v>
      </c>
      <c r="E216" s="66" t="s">
        <v>115</v>
      </c>
      <c r="F216" s="66" t="s">
        <v>115</v>
      </c>
      <c r="G216" s="66" t="s">
        <v>115</v>
      </c>
      <c r="H216" s="66" t="s">
        <v>115</v>
      </c>
      <c r="I216" s="66" t="s">
        <v>115</v>
      </c>
      <c r="J216" s="67">
        <v>83046</v>
      </c>
      <c r="K216" s="67">
        <v>103016</v>
      </c>
      <c r="L216" s="67">
        <v>91866</v>
      </c>
      <c r="M216" s="67">
        <v>88781</v>
      </c>
      <c r="N216" s="67">
        <v>234109</v>
      </c>
      <c r="O216" s="67">
        <v>348793</v>
      </c>
      <c r="P216" s="67">
        <v>301890</v>
      </c>
      <c r="Q216" s="67">
        <v>319558</v>
      </c>
      <c r="R216" s="67">
        <v>351184</v>
      </c>
      <c r="S216" s="67">
        <v>396039</v>
      </c>
      <c r="T216" s="67">
        <v>353493</v>
      </c>
      <c r="U216" s="67">
        <v>278451</v>
      </c>
      <c r="V216" s="67">
        <v>1206776</v>
      </c>
      <c r="W216" s="67">
        <v>610434</v>
      </c>
      <c r="X216" s="67">
        <v>179194</v>
      </c>
      <c r="Y216" s="67">
        <v>229567</v>
      </c>
      <c r="Z216" s="67">
        <v>355110</v>
      </c>
      <c r="AA216" s="67">
        <v>251235</v>
      </c>
      <c r="AB216" s="67">
        <v>290168</v>
      </c>
      <c r="AC216" s="67">
        <v>404117</v>
      </c>
      <c r="AD216" s="67">
        <v>386390</v>
      </c>
      <c r="AE216" s="67">
        <v>303894</v>
      </c>
      <c r="AF216" s="67">
        <v>321764</v>
      </c>
      <c r="AG216" s="67">
        <v>335203</v>
      </c>
      <c r="AH216" s="66">
        <v>4.2</v>
      </c>
      <c r="AI216" s="66" t="s">
        <v>115</v>
      </c>
      <c r="AJ216" s="66" t="s">
        <v>115</v>
      </c>
      <c r="AK216" s="66" t="s">
        <v>115</v>
      </c>
      <c r="AL216" s="66" t="s">
        <v>115</v>
      </c>
      <c r="AM216" s="66" t="s">
        <v>115</v>
      </c>
      <c r="AN216" s="66" t="s">
        <v>115</v>
      </c>
      <c r="AO216" s="66" t="s">
        <v>115</v>
      </c>
      <c r="AP216" s="66" t="s">
        <v>115</v>
      </c>
      <c r="AQ216" s="67">
        <v>66225</v>
      </c>
      <c r="AR216" s="67">
        <v>80797</v>
      </c>
      <c r="AS216" s="67">
        <v>69701</v>
      </c>
      <c r="AT216" s="67">
        <v>65521</v>
      </c>
      <c r="AU216" s="67">
        <v>170137</v>
      </c>
      <c r="AV216" s="67">
        <v>247722</v>
      </c>
      <c r="AW216" s="67">
        <v>208920</v>
      </c>
      <c r="AX216" s="67">
        <v>213894</v>
      </c>
      <c r="AY216" s="67">
        <v>227746</v>
      </c>
      <c r="AZ216" s="67">
        <v>249709</v>
      </c>
      <c r="BA216" s="67">
        <v>214628</v>
      </c>
      <c r="BB216" s="67">
        <v>169684</v>
      </c>
      <c r="BC216" s="67">
        <v>723487</v>
      </c>
      <c r="BD216" s="67">
        <v>354697</v>
      </c>
      <c r="BE216" s="67">
        <v>101989</v>
      </c>
      <c r="BF216" s="67">
        <v>128825</v>
      </c>
      <c r="BG216" s="67">
        <v>196085</v>
      </c>
      <c r="BH216" s="67">
        <v>138574</v>
      </c>
      <c r="BI216" s="67">
        <v>158044</v>
      </c>
      <c r="BJ216" s="67">
        <v>215529</v>
      </c>
      <c r="BK216" s="67">
        <v>201140</v>
      </c>
      <c r="BL216" s="67">
        <v>155365</v>
      </c>
      <c r="BM216" s="67">
        <v>162507</v>
      </c>
      <c r="BN216" s="67">
        <v>161699</v>
      </c>
      <c r="BO216" s="66">
        <v>-0.5</v>
      </c>
      <c r="BP216" s="59"/>
      <c r="BQ216" s="59"/>
      <c r="BR216" s="59"/>
      <c r="BS216" s="59"/>
      <c r="BT216" s="59"/>
    </row>
    <row r="217" spans="1:72" x14ac:dyDescent="0.25">
      <c r="A217" s="65" t="s">
        <v>280</v>
      </c>
      <c r="B217" s="67">
        <v>262573</v>
      </c>
      <c r="C217" s="67">
        <v>259625</v>
      </c>
      <c r="D217" s="67">
        <v>252151</v>
      </c>
      <c r="E217" s="67">
        <v>255132</v>
      </c>
      <c r="F217" s="67">
        <v>301244</v>
      </c>
      <c r="G217" s="67">
        <v>267527</v>
      </c>
      <c r="H217" s="67">
        <v>297511</v>
      </c>
      <c r="I217" s="67">
        <v>306254</v>
      </c>
      <c r="J217" s="67">
        <v>272197</v>
      </c>
      <c r="K217" s="67">
        <v>287658</v>
      </c>
      <c r="L217" s="67">
        <v>275115</v>
      </c>
      <c r="M217" s="67">
        <v>269648</v>
      </c>
      <c r="N217" s="67">
        <v>284720</v>
      </c>
      <c r="O217" s="67">
        <v>262738</v>
      </c>
      <c r="P217" s="67">
        <v>248506</v>
      </c>
      <c r="Q217" s="67">
        <v>251386</v>
      </c>
      <c r="R217" s="67">
        <v>386681</v>
      </c>
      <c r="S217" s="67">
        <v>230821</v>
      </c>
      <c r="T217" s="67">
        <v>303756</v>
      </c>
      <c r="U217" s="67">
        <v>292508</v>
      </c>
      <c r="V217" s="67">
        <v>462320</v>
      </c>
      <c r="W217" s="67">
        <v>487030</v>
      </c>
      <c r="X217" s="67">
        <v>466097</v>
      </c>
      <c r="Y217" s="67">
        <v>462100</v>
      </c>
      <c r="Z217" s="67">
        <v>348214</v>
      </c>
      <c r="AA217" s="67">
        <v>334152</v>
      </c>
      <c r="AB217" s="67">
        <v>352327</v>
      </c>
      <c r="AC217" s="67">
        <v>409870</v>
      </c>
      <c r="AD217" s="67">
        <v>477291</v>
      </c>
      <c r="AE217" s="67">
        <v>427987</v>
      </c>
      <c r="AF217" s="67">
        <v>433065</v>
      </c>
      <c r="AG217" s="67">
        <v>522507</v>
      </c>
      <c r="AH217" s="66">
        <v>20.7</v>
      </c>
      <c r="AI217" s="67">
        <v>262573</v>
      </c>
      <c r="AJ217" s="67">
        <v>259625</v>
      </c>
      <c r="AK217" s="67">
        <v>252151</v>
      </c>
      <c r="AL217" s="67">
        <v>255132</v>
      </c>
      <c r="AM217" s="67">
        <v>301244</v>
      </c>
      <c r="AN217" s="67">
        <v>267527</v>
      </c>
      <c r="AO217" s="67">
        <v>297511</v>
      </c>
      <c r="AP217" s="67">
        <v>306254</v>
      </c>
      <c r="AQ217" s="67">
        <v>272197</v>
      </c>
      <c r="AR217" s="67">
        <v>287658</v>
      </c>
      <c r="AS217" s="67">
        <v>275115</v>
      </c>
      <c r="AT217" s="67">
        <v>269648</v>
      </c>
      <c r="AU217" s="67">
        <v>284720</v>
      </c>
      <c r="AV217" s="67">
        <v>262738</v>
      </c>
      <c r="AW217" s="67">
        <v>248506</v>
      </c>
      <c r="AX217" s="67">
        <v>251386</v>
      </c>
      <c r="AY217" s="67">
        <v>386681</v>
      </c>
      <c r="AZ217" s="67">
        <v>230821</v>
      </c>
      <c r="BA217" s="67">
        <v>303756</v>
      </c>
      <c r="BB217" s="67">
        <v>292508</v>
      </c>
      <c r="BC217" s="67">
        <v>462320</v>
      </c>
      <c r="BD217" s="67">
        <v>487030</v>
      </c>
      <c r="BE217" s="67">
        <v>466097</v>
      </c>
      <c r="BF217" s="67">
        <v>462100</v>
      </c>
      <c r="BG217" s="67">
        <v>348214</v>
      </c>
      <c r="BH217" s="67">
        <v>334152</v>
      </c>
      <c r="BI217" s="67">
        <v>352327</v>
      </c>
      <c r="BJ217" s="67">
        <v>409870</v>
      </c>
      <c r="BK217" s="67">
        <v>477291</v>
      </c>
      <c r="BL217" s="67">
        <v>427987</v>
      </c>
      <c r="BM217" s="67">
        <v>433065</v>
      </c>
      <c r="BN217" s="67">
        <v>522507</v>
      </c>
      <c r="BO217" s="66">
        <v>20.7</v>
      </c>
      <c r="BP217" s="59"/>
      <c r="BQ217" s="59"/>
      <c r="BR217" s="59"/>
      <c r="BS217" s="59"/>
      <c r="BT217" s="59"/>
    </row>
    <row r="218" spans="1:72" x14ac:dyDescent="0.25">
      <c r="A218" s="65" t="s">
        <v>128</v>
      </c>
      <c r="B218" s="67">
        <v>616288</v>
      </c>
      <c r="C218" s="67">
        <v>522507</v>
      </c>
      <c r="D218" s="67">
        <v>574633</v>
      </c>
      <c r="E218" s="67">
        <v>578304</v>
      </c>
      <c r="F218" s="67">
        <v>690038</v>
      </c>
      <c r="G218" s="67">
        <v>702906</v>
      </c>
      <c r="H218" s="67">
        <v>742891</v>
      </c>
      <c r="I218" s="67">
        <v>826320</v>
      </c>
      <c r="J218" s="67">
        <v>732487</v>
      </c>
      <c r="K218" s="67">
        <v>783920</v>
      </c>
      <c r="L218" s="67">
        <v>764253</v>
      </c>
      <c r="M218" s="67">
        <v>713974</v>
      </c>
      <c r="N218" s="67">
        <v>750855</v>
      </c>
      <c r="O218" s="67">
        <v>612744</v>
      </c>
      <c r="P218" s="67">
        <v>635391</v>
      </c>
      <c r="Q218" s="67">
        <v>877850</v>
      </c>
      <c r="R218" s="67">
        <v>1302464</v>
      </c>
      <c r="S218" s="67">
        <v>845539</v>
      </c>
      <c r="T218" s="67">
        <v>1649280</v>
      </c>
      <c r="U218" s="67">
        <v>1601155</v>
      </c>
      <c r="V218" s="67">
        <v>2168205</v>
      </c>
      <c r="W218" s="67">
        <v>2406661</v>
      </c>
      <c r="X218" s="67">
        <v>2580523</v>
      </c>
      <c r="Y218" s="67">
        <v>3064587</v>
      </c>
      <c r="Z218" s="67">
        <v>3137282</v>
      </c>
      <c r="AA218" s="67">
        <v>3616120</v>
      </c>
      <c r="AB218" s="67">
        <v>4130911</v>
      </c>
      <c r="AC218" s="67">
        <v>4803015</v>
      </c>
      <c r="AD218" s="67">
        <v>5356507</v>
      </c>
      <c r="AE218" s="67">
        <v>5100792</v>
      </c>
      <c r="AF218" s="67">
        <v>4932175</v>
      </c>
      <c r="AG218" s="67">
        <v>7067166</v>
      </c>
      <c r="AH218" s="66">
        <v>43.3</v>
      </c>
      <c r="AI218" s="67">
        <v>616288</v>
      </c>
      <c r="AJ218" s="67">
        <v>501446</v>
      </c>
      <c r="AK218" s="67">
        <v>535539</v>
      </c>
      <c r="AL218" s="67">
        <v>522879</v>
      </c>
      <c r="AM218" s="67">
        <v>608499</v>
      </c>
      <c r="AN218" s="67">
        <v>602835</v>
      </c>
      <c r="AO218" s="67">
        <v>619076</v>
      </c>
      <c r="AP218" s="67">
        <v>672899</v>
      </c>
      <c r="AQ218" s="67">
        <v>584120</v>
      </c>
      <c r="AR218" s="67">
        <v>614839</v>
      </c>
      <c r="AS218" s="67">
        <v>579858</v>
      </c>
      <c r="AT218" s="67">
        <v>526918</v>
      </c>
      <c r="AU218" s="67">
        <v>545680</v>
      </c>
      <c r="AV218" s="67">
        <v>435188</v>
      </c>
      <c r="AW218" s="67">
        <v>439717</v>
      </c>
      <c r="AX218" s="67">
        <v>587584</v>
      </c>
      <c r="AY218" s="67">
        <v>844659</v>
      </c>
      <c r="AZ218" s="67">
        <v>533127</v>
      </c>
      <c r="BA218" s="67">
        <v>1001384</v>
      </c>
      <c r="BB218" s="67">
        <v>975719</v>
      </c>
      <c r="BC218" s="67">
        <v>1299883</v>
      </c>
      <c r="BD218" s="67">
        <v>1398408</v>
      </c>
      <c r="BE218" s="67">
        <v>1468710</v>
      </c>
      <c r="BF218" s="67">
        <v>1719746</v>
      </c>
      <c r="BG218" s="67">
        <v>1732348</v>
      </c>
      <c r="BH218" s="67">
        <v>1994550</v>
      </c>
      <c r="BI218" s="67">
        <v>2249952</v>
      </c>
      <c r="BJ218" s="67">
        <v>2561608</v>
      </c>
      <c r="BK218" s="67">
        <v>2788395</v>
      </c>
      <c r="BL218" s="67">
        <v>2609101</v>
      </c>
      <c r="BM218" s="67">
        <v>2490997</v>
      </c>
      <c r="BN218" s="67">
        <v>3409149</v>
      </c>
      <c r="BO218" s="66">
        <v>36.9</v>
      </c>
      <c r="BP218" s="59"/>
      <c r="BQ218" s="59"/>
      <c r="BR218" s="59"/>
      <c r="BS218" s="59"/>
      <c r="BT218" s="59"/>
    </row>
    <row r="219" spans="1:72" x14ac:dyDescent="0.25">
      <c r="A219" s="65" t="s">
        <v>281</v>
      </c>
      <c r="B219" s="67">
        <v>33609</v>
      </c>
      <c r="C219" s="67">
        <v>32154</v>
      </c>
      <c r="D219" s="67">
        <v>63316</v>
      </c>
      <c r="E219" s="67">
        <v>60158</v>
      </c>
      <c r="F219" s="67">
        <v>77133</v>
      </c>
      <c r="G219" s="67">
        <v>106592</v>
      </c>
      <c r="H219" s="67">
        <v>117414</v>
      </c>
      <c r="I219" s="67">
        <v>118571</v>
      </c>
      <c r="J219" s="67">
        <v>108583</v>
      </c>
      <c r="K219" s="67">
        <v>166010</v>
      </c>
      <c r="L219" s="67">
        <v>199554</v>
      </c>
      <c r="M219" s="67">
        <v>248255</v>
      </c>
      <c r="N219" s="67">
        <v>193776</v>
      </c>
      <c r="O219" s="67">
        <v>250605</v>
      </c>
      <c r="P219" s="67">
        <v>274596</v>
      </c>
      <c r="Q219" s="67">
        <v>290376</v>
      </c>
      <c r="R219" s="67">
        <v>359098</v>
      </c>
      <c r="S219" s="67">
        <v>395359</v>
      </c>
      <c r="T219" s="67">
        <v>415592</v>
      </c>
      <c r="U219" s="67">
        <v>319646</v>
      </c>
      <c r="V219" s="67">
        <v>259546</v>
      </c>
      <c r="W219" s="67">
        <v>256192</v>
      </c>
      <c r="X219" s="67">
        <v>262061</v>
      </c>
      <c r="Y219" s="67">
        <v>322422</v>
      </c>
      <c r="Z219" s="67">
        <v>316171</v>
      </c>
      <c r="AA219" s="67">
        <v>306716</v>
      </c>
      <c r="AB219" s="67">
        <v>321280</v>
      </c>
      <c r="AC219" s="67">
        <v>293466</v>
      </c>
      <c r="AD219" s="67">
        <v>981638</v>
      </c>
      <c r="AE219" s="67">
        <v>244403</v>
      </c>
      <c r="AF219" s="67">
        <v>148294</v>
      </c>
      <c r="AG219" s="67">
        <v>124228</v>
      </c>
      <c r="AH219" s="66">
        <v>-16.2</v>
      </c>
      <c r="AI219" s="67">
        <v>33609</v>
      </c>
      <c r="AJ219" s="67">
        <v>32154</v>
      </c>
      <c r="AK219" s="67">
        <v>63316</v>
      </c>
      <c r="AL219" s="67">
        <v>60158</v>
      </c>
      <c r="AM219" s="67">
        <v>77133</v>
      </c>
      <c r="AN219" s="67">
        <v>106592</v>
      </c>
      <c r="AO219" s="67">
        <v>117414</v>
      </c>
      <c r="AP219" s="67">
        <v>118571</v>
      </c>
      <c r="AQ219" s="67">
        <v>108583</v>
      </c>
      <c r="AR219" s="67">
        <v>166010</v>
      </c>
      <c r="AS219" s="67">
        <v>199554</v>
      </c>
      <c r="AT219" s="67">
        <v>248255</v>
      </c>
      <c r="AU219" s="67">
        <v>193776</v>
      </c>
      <c r="AV219" s="67">
        <v>250605</v>
      </c>
      <c r="AW219" s="67">
        <v>274596</v>
      </c>
      <c r="AX219" s="67">
        <v>290376</v>
      </c>
      <c r="AY219" s="67">
        <v>359098</v>
      </c>
      <c r="AZ219" s="67">
        <v>395359</v>
      </c>
      <c r="BA219" s="67">
        <v>415592</v>
      </c>
      <c r="BB219" s="67">
        <v>319646</v>
      </c>
      <c r="BC219" s="67">
        <v>259546</v>
      </c>
      <c r="BD219" s="67">
        <v>256192</v>
      </c>
      <c r="BE219" s="67">
        <v>262061</v>
      </c>
      <c r="BF219" s="67">
        <v>322422</v>
      </c>
      <c r="BG219" s="67">
        <v>316171</v>
      </c>
      <c r="BH219" s="67">
        <v>306716</v>
      </c>
      <c r="BI219" s="67">
        <v>321280</v>
      </c>
      <c r="BJ219" s="67">
        <v>293466</v>
      </c>
      <c r="BK219" s="67">
        <v>981638</v>
      </c>
      <c r="BL219" s="67">
        <v>244403</v>
      </c>
      <c r="BM219" s="67">
        <v>148294</v>
      </c>
      <c r="BN219" s="67">
        <v>124228</v>
      </c>
      <c r="BO219" s="66">
        <v>-16.2</v>
      </c>
      <c r="BP219" s="59"/>
      <c r="BQ219" s="59"/>
      <c r="BR219" s="59"/>
      <c r="BS219" s="59"/>
      <c r="BT219" s="59"/>
    </row>
    <row r="220" spans="1:72" x14ac:dyDescent="0.25">
      <c r="A220" s="65" t="s">
        <v>128</v>
      </c>
      <c r="B220" s="67">
        <v>214226</v>
      </c>
      <c r="C220" s="67">
        <v>169331</v>
      </c>
      <c r="D220" s="67">
        <v>283960</v>
      </c>
      <c r="E220" s="67">
        <v>256340</v>
      </c>
      <c r="F220" s="67">
        <v>376558</v>
      </c>
      <c r="G220" s="67">
        <v>468755</v>
      </c>
      <c r="H220" s="67">
        <v>669545</v>
      </c>
      <c r="I220" s="67">
        <v>681282</v>
      </c>
      <c r="J220" s="67">
        <v>818389</v>
      </c>
      <c r="K220" s="67">
        <v>996461</v>
      </c>
      <c r="L220" s="67">
        <v>1287661</v>
      </c>
      <c r="M220" s="67">
        <v>1438041</v>
      </c>
      <c r="N220" s="67">
        <v>976398</v>
      </c>
      <c r="O220" s="67">
        <v>916538</v>
      </c>
      <c r="P220" s="67">
        <v>902000</v>
      </c>
      <c r="Q220" s="67">
        <v>1081252</v>
      </c>
      <c r="R220" s="67">
        <v>1032247</v>
      </c>
      <c r="S220" s="67">
        <v>1034675</v>
      </c>
      <c r="T220" s="67">
        <v>945226</v>
      </c>
      <c r="U220" s="67">
        <v>758965</v>
      </c>
      <c r="V220" s="67">
        <v>663274</v>
      </c>
      <c r="W220" s="67">
        <v>565220</v>
      </c>
      <c r="X220" s="67">
        <v>683888</v>
      </c>
      <c r="Y220" s="67">
        <v>1004548</v>
      </c>
      <c r="Z220" s="67">
        <v>963909</v>
      </c>
      <c r="AA220" s="67">
        <v>972621</v>
      </c>
      <c r="AB220" s="67">
        <v>906916</v>
      </c>
      <c r="AC220" s="67">
        <v>1046335</v>
      </c>
      <c r="AD220" s="67">
        <v>2921822</v>
      </c>
      <c r="AE220" s="67">
        <v>1559074</v>
      </c>
      <c r="AF220" s="67">
        <v>1362613</v>
      </c>
      <c r="AG220" s="67">
        <v>1493146</v>
      </c>
      <c r="AH220" s="66">
        <v>9.6</v>
      </c>
      <c r="AI220" s="67">
        <v>214226</v>
      </c>
      <c r="AJ220" s="67">
        <v>162506</v>
      </c>
      <c r="AK220" s="67">
        <v>264641</v>
      </c>
      <c r="AL220" s="67">
        <v>231772</v>
      </c>
      <c r="AM220" s="67">
        <v>332062</v>
      </c>
      <c r="AN220" s="67">
        <v>402020</v>
      </c>
      <c r="AO220" s="67">
        <v>557954</v>
      </c>
      <c r="AP220" s="67">
        <v>554790</v>
      </c>
      <c r="AQ220" s="67">
        <v>652623</v>
      </c>
      <c r="AR220" s="67">
        <v>781538</v>
      </c>
      <c r="AS220" s="67">
        <v>976981</v>
      </c>
      <c r="AT220" s="67">
        <v>1061285</v>
      </c>
      <c r="AU220" s="67">
        <v>709592</v>
      </c>
      <c r="AV220" s="67">
        <v>650950</v>
      </c>
      <c r="AW220" s="67">
        <v>624221</v>
      </c>
      <c r="AX220" s="67">
        <v>723730</v>
      </c>
      <c r="AY220" s="67">
        <v>669421</v>
      </c>
      <c r="AZ220" s="67">
        <v>652380</v>
      </c>
      <c r="BA220" s="67">
        <v>573908</v>
      </c>
      <c r="BB220" s="67">
        <v>462502</v>
      </c>
      <c r="BC220" s="67">
        <v>397646</v>
      </c>
      <c r="BD220" s="67">
        <v>328425</v>
      </c>
      <c r="BE220" s="67">
        <v>389236</v>
      </c>
      <c r="BF220" s="67">
        <v>563719</v>
      </c>
      <c r="BG220" s="67">
        <v>532252</v>
      </c>
      <c r="BH220" s="67">
        <v>536470</v>
      </c>
      <c r="BI220" s="67">
        <v>493963</v>
      </c>
      <c r="BJ220" s="67">
        <v>558045</v>
      </c>
      <c r="BK220" s="67">
        <v>1520990</v>
      </c>
      <c r="BL220" s="67">
        <v>797480</v>
      </c>
      <c r="BM220" s="67">
        <v>688188</v>
      </c>
      <c r="BN220" s="67">
        <v>720283</v>
      </c>
      <c r="BO220" s="66">
        <v>4.7</v>
      </c>
      <c r="BP220" s="59"/>
      <c r="BQ220" s="59"/>
      <c r="BR220" s="59"/>
      <c r="BS220" s="59"/>
      <c r="BT220" s="59"/>
    </row>
    <row r="221" spans="1:72" x14ac:dyDescent="0.25">
      <c r="A221" s="65" t="s">
        <v>282</v>
      </c>
      <c r="B221" s="66" t="s">
        <v>115</v>
      </c>
      <c r="C221" s="66" t="s">
        <v>115</v>
      </c>
      <c r="D221" s="66" t="s">
        <v>115</v>
      </c>
      <c r="E221" s="66" t="s">
        <v>115</v>
      </c>
      <c r="F221" s="66" t="s">
        <v>115</v>
      </c>
      <c r="G221" s="66" t="s">
        <v>115</v>
      </c>
      <c r="H221" s="66" t="s">
        <v>115</v>
      </c>
      <c r="I221" s="66" t="s">
        <v>115</v>
      </c>
      <c r="J221" s="66" t="s">
        <v>115</v>
      </c>
      <c r="K221" s="66" t="s">
        <v>115</v>
      </c>
      <c r="L221" s="66" t="s">
        <v>115</v>
      </c>
      <c r="M221" s="66" t="s">
        <v>115</v>
      </c>
      <c r="N221" s="66" t="s">
        <v>115</v>
      </c>
      <c r="O221" s="66" t="s">
        <v>115</v>
      </c>
      <c r="P221" s="66" t="s">
        <v>115</v>
      </c>
      <c r="Q221" s="66" t="s">
        <v>115</v>
      </c>
      <c r="R221" s="67">
        <v>25300</v>
      </c>
      <c r="S221" s="67">
        <v>157814</v>
      </c>
      <c r="T221" s="67">
        <v>31803</v>
      </c>
      <c r="U221" s="67">
        <v>75752</v>
      </c>
      <c r="V221" s="67">
        <v>66503</v>
      </c>
      <c r="W221" s="67">
        <v>7391</v>
      </c>
      <c r="X221" s="67">
        <v>7241</v>
      </c>
      <c r="Y221" s="67">
        <v>3994</v>
      </c>
      <c r="Z221" s="67">
        <v>3000</v>
      </c>
      <c r="AA221" s="67">
        <v>9330</v>
      </c>
      <c r="AB221" s="67">
        <v>10623</v>
      </c>
      <c r="AC221" s="67">
        <v>13776</v>
      </c>
      <c r="AD221" s="67">
        <v>11153</v>
      </c>
      <c r="AE221" s="67">
        <v>16898</v>
      </c>
      <c r="AF221" s="67">
        <v>18183</v>
      </c>
      <c r="AG221" s="67">
        <v>22513</v>
      </c>
      <c r="AH221" s="66">
        <v>23.8</v>
      </c>
      <c r="AI221" s="66" t="s">
        <v>115</v>
      </c>
      <c r="AJ221" s="66" t="s">
        <v>115</v>
      </c>
      <c r="AK221" s="66" t="s">
        <v>115</v>
      </c>
      <c r="AL221" s="66" t="s">
        <v>115</v>
      </c>
      <c r="AM221" s="66" t="s">
        <v>115</v>
      </c>
      <c r="AN221" s="66" t="s">
        <v>115</v>
      </c>
      <c r="AO221" s="66" t="s">
        <v>115</v>
      </c>
      <c r="AP221" s="66" t="s">
        <v>115</v>
      </c>
      <c r="AQ221" s="66" t="s">
        <v>115</v>
      </c>
      <c r="AR221" s="66" t="s">
        <v>115</v>
      </c>
      <c r="AS221" s="66" t="s">
        <v>115</v>
      </c>
      <c r="AT221" s="66" t="s">
        <v>115</v>
      </c>
      <c r="AU221" s="66" t="s">
        <v>115</v>
      </c>
      <c r="AV221" s="66" t="s">
        <v>115</v>
      </c>
      <c r="AW221" s="66" t="s">
        <v>115</v>
      </c>
      <c r="AX221" s="66" t="s">
        <v>115</v>
      </c>
      <c r="AY221" s="67">
        <v>25300</v>
      </c>
      <c r="AZ221" s="67">
        <v>157814</v>
      </c>
      <c r="BA221" s="67">
        <v>31803</v>
      </c>
      <c r="BB221" s="67">
        <v>75752</v>
      </c>
      <c r="BC221" s="67">
        <v>66503</v>
      </c>
      <c r="BD221" s="67">
        <v>7391</v>
      </c>
      <c r="BE221" s="67">
        <v>7241</v>
      </c>
      <c r="BF221" s="67">
        <v>3994</v>
      </c>
      <c r="BG221" s="67">
        <v>3000</v>
      </c>
      <c r="BH221" s="67">
        <v>9330</v>
      </c>
      <c r="BI221" s="67">
        <v>10623</v>
      </c>
      <c r="BJ221" s="67">
        <v>13776</v>
      </c>
      <c r="BK221" s="67">
        <v>11153</v>
      </c>
      <c r="BL221" s="67">
        <v>16898</v>
      </c>
      <c r="BM221" s="67">
        <v>18183</v>
      </c>
      <c r="BN221" s="67">
        <v>22513</v>
      </c>
      <c r="BO221" s="66">
        <v>23.8</v>
      </c>
      <c r="BP221" s="59"/>
      <c r="BQ221" s="59"/>
      <c r="BR221" s="59"/>
      <c r="BS221" s="59"/>
      <c r="BT221" s="59"/>
    </row>
    <row r="222" spans="1:72" x14ac:dyDescent="0.25">
      <c r="A222" s="65" t="s">
        <v>128</v>
      </c>
      <c r="B222" s="66" t="s">
        <v>115</v>
      </c>
      <c r="C222" s="66" t="s">
        <v>115</v>
      </c>
      <c r="D222" s="66" t="s">
        <v>115</v>
      </c>
      <c r="E222" s="66" t="s">
        <v>115</v>
      </c>
      <c r="F222" s="66" t="s">
        <v>115</v>
      </c>
      <c r="G222" s="66" t="s">
        <v>115</v>
      </c>
      <c r="H222" s="66" t="s">
        <v>115</v>
      </c>
      <c r="I222" s="66" t="s">
        <v>115</v>
      </c>
      <c r="J222" s="66" t="s">
        <v>115</v>
      </c>
      <c r="K222" s="66" t="s">
        <v>115</v>
      </c>
      <c r="L222" s="66" t="s">
        <v>115</v>
      </c>
      <c r="M222" s="66" t="s">
        <v>115</v>
      </c>
      <c r="N222" s="66" t="s">
        <v>115</v>
      </c>
      <c r="O222" s="66" t="s">
        <v>115</v>
      </c>
      <c r="P222" s="66" t="s">
        <v>115</v>
      </c>
      <c r="Q222" s="66" t="s">
        <v>115</v>
      </c>
      <c r="R222" s="67">
        <v>50035</v>
      </c>
      <c r="S222" s="67">
        <v>184661</v>
      </c>
      <c r="T222" s="67">
        <v>48798</v>
      </c>
      <c r="U222" s="67">
        <v>137329</v>
      </c>
      <c r="V222" s="67">
        <v>93449</v>
      </c>
      <c r="W222" s="67">
        <v>14252</v>
      </c>
      <c r="X222" s="67">
        <v>20177</v>
      </c>
      <c r="Y222" s="67">
        <v>12568</v>
      </c>
      <c r="Z222" s="67">
        <v>8801</v>
      </c>
      <c r="AA222" s="67">
        <v>20082</v>
      </c>
      <c r="AB222" s="67">
        <v>26867</v>
      </c>
      <c r="AC222" s="67">
        <v>49233</v>
      </c>
      <c r="AD222" s="67">
        <v>54393</v>
      </c>
      <c r="AE222" s="67">
        <v>40314</v>
      </c>
      <c r="AF222" s="67">
        <v>48221</v>
      </c>
      <c r="AG222" s="67">
        <v>103380</v>
      </c>
      <c r="AH222" s="66">
        <v>114.4</v>
      </c>
      <c r="AI222" s="66" t="s">
        <v>115</v>
      </c>
      <c r="AJ222" s="66" t="s">
        <v>115</v>
      </c>
      <c r="AK222" s="66" t="s">
        <v>115</v>
      </c>
      <c r="AL222" s="66" t="s">
        <v>115</v>
      </c>
      <c r="AM222" s="66" t="s">
        <v>115</v>
      </c>
      <c r="AN222" s="66" t="s">
        <v>115</v>
      </c>
      <c r="AO222" s="66" t="s">
        <v>115</v>
      </c>
      <c r="AP222" s="66" t="s">
        <v>115</v>
      </c>
      <c r="AQ222" s="66" t="s">
        <v>115</v>
      </c>
      <c r="AR222" s="66" t="s">
        <v>115</v>
      </c>
      <c r="AS222" s="66" t="s">
        <v>115</v>
      </c>
      <c r="AT222" s="66" t="s">
        <v>115</v>
      </c>
      <c r="AU222" s="66" t="s">
        <v>115</v>
      </c>
      <c r="AV222" s="66" t="s">
        <v>115</v>
      </c>
      <c r="AW222" s="66" t="s">
        <v>115</v>
      </c>
      <c r="AX222" s="66" t="s">
        <v>115</v>
      </c>
      <c r="AY222" s="67">
        <v>32448</v>
      </c>
      <c r="AZ222" s="67">
        <v>116432</v>
      </c>
      <c r="BA222" s="67">
        <v>29628</v>
      </c>
      <c r="BB222" s="67">
        <v>83686</v>
      </c>
      <c r="BC222" s="67">
        <v>56025</v>
      </c>
      <c r="BD222" s="67">
        <v>8281</v>
      </c>
      <c r="BE222" s="67">
        <v>11484</v>
      </c>
      <c r="BF222" s="67">
        <v>7053</v>
      </c>
      <c r="BG222" s="67">
        <v>4860</v>
      </c>
      <c r="BH222" s="67">
        <v>11077</v>
      </c>
      <c r="BI222" s="67">
        <v>14633</v>
      </c>
      <c r="BJ222" s="67">
        <v>26258</v>
      </c>
      <c r="BK222" s="67">
        <v>28315</v>
      </c>
      <c r="BL222" s="67">
        <v>20621</v>
      </c>
      <c r="BM222" s="67">
        <v>24354</v>
      </c>
      <c r="BN222" s="67">
        <v>49870</v>
      </c>
      <c r="BO222" s="66">
        <v>104.8</v>
      </c>
      <c r="BP222" s="59"/>
      <c r="BQ222" s="59"/>
      <c r="BR222" s="59"/>
      <c r="BS222" s="59"/>
      <c r="BT222" s="59"/>
    </row>
    <row r="223" spans="1:72" x14ac:dyDescent="0.25">
      <c r="A223" s="65" t="s">
        <v>283</v>
      </c>
      <c r="B223" s="66" t="s">
        <v>115</v>
      </c>
      <c r="C223" s="66" t="s">
        <v>115</v>
      </c>
      <c r="D223" s="66" t="s">
        <v>115</v>
      </c>
      <c r="E223" s="66" t="s">
        <v>115</v>
      </c>
      <c r="F223" s="66" t="s">
        <v>115</v>
      </c>
      <c r="G223" s="66" t="s">
        <v>115</v>
      </c>
      <c r="H223" s="66" t="s">
        <v>115</v>
      </c>
      <c r="I223" s="66" t="s">
        <v>115</v>
      </c>
      <c r="J223" s="66" t="s">
        <v>115</v>
      </c>
      <c r="K223" s="66" t="s">
        <v>115</v>
      </c>
      <c r="L223" s="66" t="s">
        <v>115</v>
      </c>
      <c r="M223" s="66" t="s">
        <v>115</v>
      </c>
      <c r="N223" s="66" t="s">
        <v>115</v>
      </c>
      <c r="O223" s="66" t="s">
        <v>115</v>
      </c>
      <c r="P223" s="66" t="s">
        <v>115</v>
      </c>
      <c r="Q223" s="66" t="s">
        <v>115</v>
      </c>
      <c r="R223" s="66" t="s">
        <v>115</v>
      </c>
      <c r="S223" s="66" t="s">
        <v>115</v>
      </c>
      <c r="T223" s="66" t="s">
        <v>115</v>
      </c>
      <c r="U223" s="67">
        <v>3241</v>
      </c>
      <c r="V223" s="67">
        <v>3136</v>
      </c>
      <c r="W223" s="66">
        <v>906</v>
      </c>
      <c r="X223" s="67">
        <v>1958</v>
      </c>
      <c r="Y223" s="66" t="s">
        <v>284</v>
      </c>
      <c r="Z223" s="66" t="s">
        <v>285</v>
      </c>
      <c r="AA223" s="66" t="s">
        <v>286</v>
      </c>
      <c r="AB223" s="66" t="s">
        <v>177</v>
      </c>
      <c r="AC223" s="66" t="s">
        <v>287</v>
      </c>
      <c r="AD223" s="66" t="s">
        <v>177</v>
      </c>
      <c r="AE223" s="66" t="s">
        <v>288</v>
      </c>
      <c r="AF223" s="67">
        <v>3035</v>
      </c>
      <c r="AG223" s="66" t="s">
        <v>289</v>
      </c>
      <c r="AH223" s="66">
        <v>141.80000000000001</v>
      </c>
      <c r="AI223" s="66" t="s">
        <v>115</v>
      </c>
      <c r="AJ223" s="66" t="s">
        <v>115</v>
      </c>
      <c r="AK223" s="66" t="s">
        <v>115</v>
      </c>
      <c r="AL223" s="66" t="s">
        <v>115</v>
      </c>
      <c r="AM223" s="66" t="s">
        <v>115</v>
      </c>
      <c r="AN223" s="66" t="s">
        <v>115</v>
      </c>
      <c r="AO223" s="66" t="s">
        <v>115</v>
      </c>
      <c r="AP223" s="66" t="s">
        <v>115</v>
      </c>
      <c r="AQ223" s="66" t="s">
        <v>115</v>
      </c>
      <c r="AR223" s="66" t="s">
        <v>115</v>
      </c>
      <c r="AS223" s="66" t="s">
        <v>115</v>
      </c>
      <c r="AT223" s="66" t="s">
        <v>115</v>
      </c>
      <c r="AU223" s="66" t="s">
        <v>115</v>
      </c>
      <c r="AV223" s="66" t="s">
        <v>115</v>
      </c>
      <c r="AW223" s="66" t="s">
        <v>115</v>
      </c>
      <c r="AX223" s="66" t="s">
        <v>115</v>
      </c>
      <c r="AY223" s="66" t="s">
        <v>115</v>
      </c>
      <c r="AZ223" s="66" t="s">
        <v>115</v>
      </c>
      <c r="BA223" s="66" t="s">
        <v>115</v>
      </c>
      <c r="BB223" s="67">
        <v>3241</v>
      </c>
      <c r="BC223" s="67">
        <v>3136</v>
      </c>
      <c r="BD223" s="66">
        <v>906</v>
      </c>
      <c r="BE223" s="67">
        <v>1958</v>
      </c>
      <c r="BF223" s="66" t="s">
        <v>284</v>
      </c>
      <c r="BG223" s="66" t="s">
        <v>285</v>
      </c>
      <c r="BH223" s="66" t="s">
        <v>286</v>
      </c>
      <c r="BI223" s="66" t="s">
        <v>177</v>
      </c>
      <c r="BJ223" s="66" t="s">
        <v>287</v>
      </c>
      <c r="BK223" s="66" t="s">
        <v>177</v>
      </c>
      <c r="BL223" s="66" t="s">
        <v>288</v>
      </c>
      <c r="BM223" s="67">
        <v>3035</v>
      </c>
      <c r="BN223" s="66" t="s">
        <v>289</v>
      </c>
      <c r="BO223" s="66">
        <v>141.80000000000001</v>
      </c>
      <c r="BP223" s="59"/>
      <c r="BQ223" s="59"/>
      <c r="BR223" s="59"/>
      <c r="BS223" s="59"/>
      <c r="BT223" s="59"/>
    </row>
    <row r="224" spans="1:72" x14ac:dyDescent="0.25">
      <c r="A224" s="65" t="s">
        <v>128</v>
      </c>
      <c r="B224" s="66" t="s">
        <v>115</v>
      </c>
      <c r="C224" s="66" t="s">
        <v>115</v>
      </c>
      <c r="D224" s="66" t="s">
        <v>115</v>
      </c>
      <c r="E224" s="66" t="s">
        <v>115</v>
      </c>
      <c r="F224" s="66" t="s">
        <v>115</v>
      </c>
      <c r="G224" s="66" t="s">
        <v>115</v>
      </c>
      <c r="H224" s="66" t="s">
        <v>115</v>
      </c>
      <c r="I224" s="66" t="s">
        <v>115</v>
      </c>
      <c r="J224" s="66" t="s">
        <v>115</v>
      </c>
      <c r="K224" s="66" t="s">
        <v>115</v>
      </c>
      <c r="L224" s="66" t="s">
        <v>115</v>
      </c>
      <c r="M224" s="66" t="s">
        <v>115</v>
      </c>
      <c r="N224" s="66" t="s">
        <v>115</v>
      </c>
      <c r="O224" s="66" t="s">
        <v>115</v>
      </c>
      <c r="P224" s="66" t="s">
        <v>115</v>
      </c>
      <c r="Q224" s="66" t="s">
        <v>115</v>
      </c>
      <c r="R224" s="66" t="s">
        <v>115</v>
      </c>
      <c r="S224" s="66" t="s">
        <v>115</v>
      </c>
      <c r="T224" s="66" t="s">
        <v>115</v>
      </c>
      <c r="U224" s="67">
        <v>2521</v>
      </c>
      <c r="V224" s="67">
        <v>2945</v>
      </c>
      <c r="W224" s="67">
        <v>1004</v>
      </c>
      <c r="X224" s="67">
        <v>4872</v>
      </c>
      <c r="Y224" s="66" t="s">
        <v>290</v>
      </c>
      <c r="Z224" s="66" t="s">
        <v>291</v>
      </c>
      <c r="AA224" s="66" t="s">
        <v>292</v>
      </c>
      <c r="AB224" s="66" t="s">
        <v>177</v>
      </c>
      <c r="AC224" s="66" t="s">
        <v>293</v>
      </c>
      <c r="AD224" s="66" t="s">
        <v>177</v>
      </c>
      <c r="AE224" s="66" t="s">
        <v>294</v>
      </c>
      <c r="AF224" s="67">
        <v>4554</v>
      </c>
      <c r="AG224" s="66" t="s">
        <v>295</v>
      </c>
      <c r="AH224" s="66">
        <v>227</v>
      </c>
      <c r="AI224" s="66" t="s">
        <v>115</v>
      </c>
      <c r="AJ224" s="66" t="s">
        <v>115</v>
      </c>
      <c r="AK224" s="66" t="s">
        <v>115</v>
      </c>
      <c r="AL224" s="66" t="s">
        <v>115</v>
      </c>
      <c r="AM224" s="66" t="s">
        <v>115</v>
      </c>
      <c r="AN224" s="66" t="s">
        <v>115</v>
      </c>
      <c r="AO224" s="66" t="s">
        <v>115</v>
      </c>
      <c r="AP224" s="66" t="s">
        <v>115</v>
      </c>
      <c r="AQ224" s="66" t="s">
        <v>115</v>
      </c>
      <c r="AR224" s="66" t="s">
        <v>115</v>
      </c>
      <c r="AS224" s="66" t="s">
        <v>115</v>
      </c>
      <c r="AT224" s="66" t="s">
        <v>115</v>
      </c>
      <c r="AU224" s="66" t="s">
        <v>115</v>
      </c>
      <c r="AV224" s="66" t="s">
        <v>115</v>
      </c>
      <c r="AW224" s="66" t="s">
        <v>115</v>
      </c>
      <c r="AX224" s="66" t="s">
        <v>115</v>
      </c>
      <c r="AY224" s="66" t="s">
        <v>115</v>
      </c>
      <c r="AZ224" s="66" t="s">
        <v>115</v>
      </c>
      <c r="BA224" s="66" t="s">
        <v>115</v>
      </c>
      <c r="BB224" s="67">
        <v>1536</v>
      </c>
      <c r="BC224" s="67">
        <v>1766</v>
      </c>
      <c r="BD224" s="66">
        <v>583</v>
      </c>
      <c r="BE224" s="67">
        <v>2773</v>
      </c>
      <c r="BF224" s="66" t="s">
        <v>296</v>
      </c>
      <c r="BG224" s="66" t="s">
        <v>297</v>
      </c>
      <c r="BH224" s="66" t="s">
        <v>298</v>
      </c>
      <c r="BI224" s="66" t="s">
        <v>177</v>
      </c>
      <c r="BJ224" s="66" t="s">
        <v>299</v>
      </c>
      <c r="BK224" s="66" t="s">
        <v>177</v>
      </c>
      <c r="BL224" s="66" t="s">
        <v>300</v>
      </c>
      <c r="BM224" s="67">
        <v>2300</v>
      </c>
      <c r="BN224" s="66" t="s">
        <v>301</v>
      </c>
      <c r="BO224" s="66">
        <v>212.3</v>
      </c>
      <c r="BP224" s="59"/>
      <c r="BQ224" s="59"/>
      <c r="BR224" s="59"/>
      <c r="BS224" s="59"/>
      <c r="BT224" s="59"/>
    </row>
    <row r="225" spans="1:72" x14ac:dyDescent="0.25">
      <c r="A225" s="65" t="s">
        <v>302</v>
      </c>
      <c r="B225" s="66" t="s">
        <v>115</v>
      </c>
      <c r="C225" s="66" t="s">
        <v>115</v>
      </c>
      <c r="D225" s="66" t="s">
        <v>115</v>
      </c>
      <c r="E225" s="66" t="s">
        <v>115</v>
      </c>
      <c r="F225" s="66" t="s">
        <v>115</v>
      </c>
      <c r="G225" s="66" t="s">
        <v>115</v>
      </c>
      <c r="H225" s="66" t="s">
        <v>115</v>
      </c>
      <c r="I225" s="66" t="s">
        <v>115</v>
      </c>
      <c r="J225" s="66" t="s">
        <v>115</v>
      </c>
      <c r="K225" s="66" t="s">
        <v>115</v>
      </c>
      <c r="L225" s="66" t="s">
        <v>115</v>
      </c>
      <c r="M225" s="66" t="s">
        <v>115</v>
      </c>
      <c r="N225" s="66" t="s">
        <v>115</v>
      </c>
      <c r="O225" s="66" t="s">
        <v>115</v>
      </c>
      <c r="P225" s="66" t="s">
        <v>115</v>
      </c>
      <c r="Q225" s="66" t="s">
        <v>115</v>
      </c>
      <c r="R225" s="66" t="s">
        <v>115</v>
      </c>
      <c r="S225" s="66" t="s">
        <v>115</v>
      </c>
      <c r="T225" s="66" t="s">
        <v>115</v>
      </c>
      <c r="U225" s="67">
        <v>1006</v>
      </c>
      <c r="V225" s="66">
        <v>984</v>
      </c>
      <c r="W225" s="67">
        <v>3456</v>
      </c>
      <c r="X225" s="67">
        <v>8104</v>
      </c>
      <c r="Y225" s="67">
        <v>13389</v>
      </c>
      <c r="Z225" s="67">
        <v>6425</v>
      </c>
      <c r="AA225" s="67">
        <v>3740</v>
      </c>
      <c r="AB225" s="67">
        <v>8486</v>
      </c>
      <c r="AC225" s="67">
        <v>9523</v>
      </c>
      <c r="AD225" s="66" t="s">
        <v>303</v>
      </c>
      <c r="AE225" s="67">
        <v>26892</v>
      </c>
      <c r="AF225" s="67">
        <v>28519</v>
      </c>
      <c r="AG225" s="67">
        <v>87508</v>
      </c>
      <c r="AH225" s="66">
        <v>206.8</v>
      </c>
      <c r="AI225" s="66" t="s">
        <v>115</v>
      </c>
      <c r="AJ225" s="66" t="s">
        <v>115</v>
      </c>
      <c r="AK225" s="66" t="s">
        <v>115</v>
      </c>
      <c r="AL225" s="66" t="s">
        <v>115</v>
      </c>
      <c r="AM225" s="66" t="s">
        <v>115</v>
      </c>
      <c r="AN225" s="66" t="s">
        <v>115</v>
      </c>
      <c r="AO225" s="66" t="s">
        <v>115</v>
      </c>
      <c r="AP225" s="66" t="s">
        <v>115</v>
      </c>
      <c r="AQ225" s="66" t="s">
        <v>115</v>
      </c>
      <c r="AR225" s="66" t="s">
        <v>115</v>
      </c>
      <c r="AS225" s="66" t="s">
        <v>115</v>
      </c>
      <c r="AT225" s="66" t="s">
        <v>115</v>
      </c>
      <c r="AU225" s="66" t="s">
        <v>115</v>
      </c>
      <c r="AV225" s="66" t="s">
        <v>115</v>
      </c>
      <c r="AW225" s="66" t="s">
        <v>115</v>
      </c>
      <c r="AX225" s="66" t="s">
        <v>115</v>
      </c>
      <c r="AY225" s="66" t="s">
        <v>115</v>
      </c>
      <c r="AZ225" s="66" t="s">
        <v>115</v>
      </c>
      <c r="BA225" s="66" t="s">
        <v>115</v>
      </c>
      <c r="BB225" s="67">
        <v>1006</v>
      </c>
      <c r="BC225" s="66">
        <v>984</v>
      </c>
      <c r="BD225" s="67">
        <v>3456</v>
      </c>
      <c r="BE225" s="67">
        <v>8104</v>
      </c>
      <c r="BF225" s="67">
        <v>13389</v>
      </c>
      <c r="BG225" s="67">
        <v>6425</v>
      </c>
      <c r="BH225" s="67">
        <v>3740</v>
      </c>
      <c r="BI225" s="67">
        <v>8486</v>
      </c>
      <c r="BJ225" s="67">
        <v>9523</v>
      </c>
      <c r="BK225" s="66" t="s">
        <v>303</v>
      </c>
      <c r="BL225" s="67">
        <v>26892</v>
      </c>
      <c r="BM225" s="67">
        <v>28519</v>
      </c>
      <c r="BN225" s="67">
        <v>87508</v>
      </c>
      <c r="BO225" s="66">
        <v>206.8</v>
      </c>
      <c r="BP225" s="59"/>
      <c r="BQ225" s="59"/>
      <c r="BR225" s="59"/>
      <c r="BS225" s="59"/>
      <c r="BT225" s="59"/>
    </row>
    <row r="226" spans="1:72" x14ac:dyDescent="0.25">
      <c r="A226" s="65" t="s">
        <v>128</v>
      </c>
      <c r="B226" s="66" t="s">
        <v>115</v>
      </c>
      <c r="C226" s="66" t="s">
        <v>115</v>
      </c>
      <c r="D226" s="66" t="s">
        <v>115</v>
      </c>
      <c r="E226" s="66" t="s">
        <v>115</v>
      </c>
      <c r="F226" s="66" t="s">
        <v>115</v>
      </c>
      <c r="G226" s="66" t="s">
        <v>115</v>
      </c>
      <c r="H226" s="66" t="s">
        <v>115</v>
      </c>
      <c r="I226" s="66" t="s">
        <v>115</v>
      </c>
      <c r="J226" s="66" t="s">
        <v>115</v>
      </c>
      <c r="K226" s="66" t="s">
        <v>115</v>
      </c>
      <c r="L226" s="66" t="s">
        <v>115</v>
      </c>
      <c r="M226" s="66" t="s">
        <v>115</v>
      </c>
      <c r="N226" s="66" t="s">
        <v>115</v>
      </c>
      <c r="O226" s="66" t="s">
        <v>115</v>
      </c>
      <c r="P226" s="66" t="s">
        <v>115</v>
      </c>
      <c r="Q226" s="66" t="s">
        <v>115</v>
      </c>
      <c r="R226" s="66" t="s">
        <v>115</v>
      </c>
      <c r="S226" s="66" t="s">
        <v>115</v>
      </c>
      <c r="T226" s="66" t="s">
        <v>115</v>
      </c>
      <c r="U226" s="67">
        <v>1820</v>
      </c>
      <c r="V226" s="67">
        <v>1156</v>
      </c>
      <c r="W226" s="67">
        <v>2601</v>
      </c>
      <c r="X226" s="67">
        <v>8183</v>
      </c>
      <c r="Y226" s="67">
        <v>6583</v>
      </c>
      <c r="Z226" s="67">
        <v>4723</v>
      </c>
      <c r="AA226" s="67">
        <v>1518</v>
      </c>
      <c r="AB226" s="67">
        <v>2309</v>
      </c>
      <c r="AC226" s="67">
        <v>3012</v>
      </c>
      <c r="AD226" s="66" t="s">
        <v>304</v>
      </c>
      <c r="AE226" s="67">
        <v>9718</v>
      </c>
      <c r="AF226" s="67">
        <v>9801</v>
      </c>
      <c r="AG226" s="67">
        <v>42683</v>
      </c>
      <c r="AH226" s="66">
        <v>335.5</v>
      </c>
      <c r="AI226" s="66" t="s">
        <v>115</v>
      </c>
      <c r="AJ226" s="66" t="s">
        <v>115</v>
      </c>
      <c r="AK226" s="66" t="s">
        <v>115</v>
      </c>
      <c r="AL226" s="66" t="s">
        <v>115</v>
      </c>
      <c r="AM226" s="66" t="s">
        <v>115</v>
      </c>
      <c r="AN226" s="66" t="s">
        <v>115</v>
      </c>
      <c r="AO226" s="66" t="s">
        <v>115</v>
      </c>
      <c r="AP226" s="66" t="s">
        <v>115</v>
      </c>
      <c r="AQ226" s="66" t="s">
        <v>115</v>
      </c>
      <c r="AR226" s="66" t="s">
        <v>115</v>
      </c>
      <c r="AS226" s="66" t="s">
        <v>115</v>
      </c>
      <c r="AT226" s="66" t="s">
        <v>115</v>
      </c>
      <c r="AU226" s="66" t="s">
        <v>115</v>
      </c>
      <c r="AV226" s="66" t="s">
        <v>115</v>
      </c>
      <c r="AW226" s="66" t="s">
        <v>115</v>
      </c>
      <c r="AX226" s="66" t="s">
        <v>115</v>
      </c>
      <c r="AY226" s="66" t="s">
        <v>115</v>
      </c>
      <c r="AZ226" s="66" t="s">
        <v>115</v>
      </c>
      <c r="BA226" s="66" t="s">
        <v>115</v>
      </c>
      <c r="BB226" s="67">
        <v>1109</v>
      </c>
      <c r="BC226" s="66">
        <v>693</v>
      </c>
      <c r="BD226" s="67">
        <v>1511</v>
      </c>
      <c r="BE226" s="67">
        <v>4657</v>
      </c>
      <c r="BF226" s="67">
        <v>3694</v>
      </c>
      <c r="BG226" s="67">
        <v>2608</v>
      </c>
      <c r="BH226" s="66">
        <v>837</v>
      </c>
      <c r="BI226" s="67">
        <v>1258</v>
      </c>
      <c r="BJ226" s="67">
        <v>1606</v>
      </c>
      <c r="BK226" s="66" t="s">
        <v>305</v>
      </c>
      <c r="BL226" s="67">
        <v>4971</v>
      </c>
      <c r="BM226" s="67">
        <v>4950</v>
      </c>
      <c r="BN226" s="67">
        <v>20590</v>
      </c>
      <c r="BO226" s="66">
        <v>316</v>
      </c>
      <c r="BP226" s="59"/>
      <c r="BQ226" s="59"/>
      <c r="BR226" s="59"/>
      <c r="BS226" s="59"/>
      <c r="BT226" s="59"/>
    </row>
    <row r="227" spans="1:72" x14ac:dyDescent="0.25">
      <c r="A227" s="65" t="s">
        <v>306</v>
      </c>
      <c r="B227" s="66" t="s">
        <v>115</v>
      </c>
      <c r="C227" s="66" t="s">
        <v>115</v>
      </c>
      <c r="D227" s="66" t="s">
        <v>115</v>
      </c>
      <c r="E227" s="66" t="s">
        <v>115</v>
      </c>
      <c r="F227" s="66" t="s">
        <v>115</v>
      </c>
      <c r="G227" s="66" t="s">
        <v>115</v>
      </c>
      <c r="H227" s="66" t="s">
        <v>115</v>
      </c>
      <c r="I227" s="66" t="s">
        <v>115</v>
      </c>
      <c r="J227" s="66" t="s">
        <v>115</v>
      </c>
      <c r="K227" s="66" t="s">
        <v>115</v>
      </c>
      <c r="L227" s="66" t="s">
        <v>115</v>
      </c>
      <c r="M227" s="66" t="s">
        <v>115</v>
      </c>
      <c r="N227" s="66" t="s">
        <v>115</v>
      </c>
      <c r="O227" s="66" t="s">
        <v>115</v>
      </c>
      <c r="P227" s="66" t="s">
        <v>115</v>
      </c>
      <c r="Q227" s="66" t="s">
        <v>115</v>
      </c>
      <c r="R227" s="66" t="s">
        <v>115</v>
      </c>
      <c r="S227" s="66" t="s">
        <v>115</v>
      </c>
      <c r="T227" s="66" t="s">
        <v>115</v>
      </c>
      <c r="U227" s="67">
        <v>22571</v>
      </c>
      <c r="V227" s="66">
        <v>211</v>
      </c>
      <c r="W227" s="67">
        <v>12248</v>
      </c>
      <c r="X227" s="67">
        <v>25061</v>
      </c>
      <c r="Y227" s="67">
        <v>43009</v>
      </c>
      <c r="Z227" s="67">
        <v>46593</v>
      </c>
      <c r="AA227" s="67">
        <v>42868</v>
      </c>
      <c r="AB227" s="67">
        <v>57066</v>
      </c>
      <c r="AC227" s="67">
        <v>91406</v>
      </c>
      <c r="AD227" s="67">
        <v>228909</v>
      </c>
      <c r="AE227" s="67">
        <v>162686</v>
      </c>
      <c r="AF227" s="67">
        <v>61793</v>
      </c>
      <c r="AG227" s="67">
        <v>166244</v>
      </c>
      <c r="AH227" s="66">
        <v>169</v>
      </c>
      <c r="AI227" s="66" t="s">
        <v>115</v>
      </c>
      <c r="AJ227" s="66" t="s">
        <v>115</v>
      </c>
      <c r="AK227" s="66" t="s">
        <v>115</v>
      </c>
      <c r="AL227" s="66" t="s">
        <v>115</v>
      </c>
      <c r="AM227" s="66" t="s">
        <v>115</v>
      </c>
      <c r="AN227" s="66" t="s">
        <v>115</v>
      </c>
      <c r="AO227" s="66" t="s">
        <v>115</v>
      </c>
      <c r="AP227" s="66" t="s">
        <v>115</v>
      </c>
      <c r="AQ227" s="66" t="s">
        <v>115</v>
      </c>
      <c r="AR227" s="66" t="s">
        <v>115</v>
      </c>
      <c r="AS227" s="66" t="s">
        <v>115</v>
      </c>
      <c r="AT227" s="66" t="s">
        <v>115</v>
      </c>
      <c r="AU227" s="66" t="s">
        <v>115</v>
      </c>
      <c r="AV227" s="66" t="s">
        <v>115</v>
      </c>
      <c r="AW227" s="66" t="s">
        <v>115</v>
      </c>
      <c r="AX227" s="66" t="s">
        <v>115</v>
      </c>
      <c r="AY227" s="66" t="s">
        <v>115</v>
      </c>
      <c r="AZ227" s="66" t="s">
        <v>115</v>
      </c>
      <c r="BA227" s="66" t="s">
        <v>115</v>
      </c>
      <c r="BB227" s="67">
        <v>22571</v>
      </c>
      <c r="BC227" s="66">
        <v>211</v>
      </c>
      <c r="BD227" s="67">
        <v>12248</v>
      </c>
      <c r="BE227" s="67">
        <v>25061</v>
      </c>
      <c r="BF227" s="67">
        <v>43009</v>
      </c>
      <c r="BG227" s="67">
        <v>46593</v>
      </c>
      <c r="BH227" s="67">
        <v>42868</v>
      </c>
      <c r="BI227" s="67">
        <v>57066</v>
      </c>
      <c r="BJ227" s="67">
        <v>91406</v>
      </c>
      <c r="BK227" s="67">
        <v>228909</v>
      </c>
      <c r="BL227" s="67">
        <v>162686</v>
      </c>
      <c r="BM227" s="67">
        <v>61793</v>
      </c>
      <c r="BN227" s="67">
        <v>166244</v>
      </c>
      <c r="BO227" s="66">
        <v>169</v>
      </c>
      <c r="BP227" s="59"/>
      <c r="BQ227" s="59"/>
      <c r="BR227" s="59"/>
      <c r="BS227" s="59"/>
      <c r="BT227" s="59"/>
    </row>
    <row r="228" spans="1:72" x14ac:dyDescent="0.25">
      <c r="A228" s="65" t="s">
        <v>128</v>
      </c>
      <c r="B228" s="66" t="s">
        <v>115</v>
      </c>
      <c r="C228" s="66" t="s">
        <v>115</v>
      </c>
      <c r="D228" s="66" t="s">
        <v>115</v>
      </c>
      <c r="E228" s="66" t="s">
        <v>115</v>
      </c>
      <c r="F228" s="66" t="s">
        <v>115</v>
      </c>
      <c r="G228" s="66" t="s">
        <v>115</v>
      </c>
      <c r="H228" s="66" t="s">
        <v>115</v>
      </c>
      <c r="I228" s="66" t="s">
        <v>115</v>
      </c>
      <c r="J228" s="66" t="s">
        <v>115</v>
      </c>
      <c r="K228" s="66" t="s">
        <v>115</v>
      </c>
      <c r="L228" s="66" t="s">
        <v>115</v>
      </c>
      <c r="M228" s="66" t="s">
        <v>115</v>
      </c>
      <c r="N228" s="66" t="s">
        <v>115</v>
      </c>
      <c r="O228" s="66" t="s">
        <v>115</v>
      </c>
      <c r="P228" s="66" t="s">
        <v>115</v>
      </c>
      <c r="Q228" s="66" t="s">
        <v>115</v>
      </c>
      <c r="R228" s="66" t="s">
        <v>115</v>
      </c>
      <c r="S228" s="66" t="s">
        <v>115</v>
      </c>
      <c r="T228" s="66" t="s">
        <v>115</v>
      </c>
      <c r="U228" s="67">
        <v>129372</v>
      </c>
      <c r="V228" s="67">
        <v>1135</v>
      </c>
      <c r="W228" s="67">
        <v>76262</v>
      </c>
      <c r="X228" s="67">
        <v>139027</v>
      </c>
      <c r="Y228" s="67">
        <v>231050</v>
      </c>
      <c r="Z228" s="67">
        <v>263260</v>
      </c>
      <c r="AA228" s="67">
        <v>251617</v>
      </c>
      <c r="AB228" s="67">
        <v>375125</v>
      </c>
      <c r="AC228" s="67">
        <v>536989</v>
      </c>
      <c r="AD228" s="67">
        <v>1540909</v>
      </c>
      <c r="AE228" s="67">
        <v>642895</v>
      </c>
      <c r="AF228" s="67">
        <v>313118</v>
      </c>
      <c r="AG228" s="67">
        <v>1037358</v>
      </c>
      <c r="AH228" s="66">
        <v>231.3</v>
      </c>
      <c r="AI228" s="66" t="s">
        <v>115</v>
      </c>
      <c r="AJ228" s="66" t="s">
        <v>115</v>
      </c>
      <c r="AK228" s="66" t="s">
        <v>115</v>
      </c>
      <c r="AL228" s="66" t="s">
        <v>115</v>
      </c>
      <c r="AM228" s="66" t="s">
        <v>115</v>
      </c>
      <c r="AN228" s="66" t="s">
        <v>115</v>
      </c>
      <c r="AO228" s="66" t="s">
        <v>115</v>
      </c>
      <c r="AP228" s="66" t="s">
        <v>115</v>
      </c>
      <c r="AQ228" s="66" t="s">
        <v>115</v>
      </c>
      <c r="AR228" s="66" t="s">
        <v>115</v>
      </c>
      <c r="AS228" s="66" t="s">
        <v>115</v>
      </c>
      <c r="AT228" s="66" t="s">
        <v>115</v>
      </c>
      <c r="AU228" s="66" t="s">
        <v>115</v>
      </c>
      <c r="AV228" s="66" t="s">
        <v>115</v>
      </c>
      <c r="AW228" s="66" t="s">
        <v>115</v>
      </c>
      <c r="AX228" s="66" t="s">
        <v>115</v>
      </c>
      <c r="AY228" s="66" t="s">
        <v>115</v>
      </c>
      <c r="AZ228" s="66" t="s">
        <v>115</v>
      </c>
      <c r="BA228" s="66" t="s">
        <v>115</v>
      </c>
      <c r="BB228" s="67">
        <v>78837</v>
      </c>
      <c r="BC228" s="66">
        <v>680</v>
      </c>
      <c r="BD228" s="67">
        <v>44313</v>
      </c>
      <c r="BE228" s="67">
        <v>79127</v>
      </c>
      <c r="BF228" s="67">
        <v>129658</v>
      </c>
      <c r="BG228" s="67">
        <v>145367</v>
      </c>
      <c r="BH228" s="67">
        <v>138785</v>
      </c>
      <c r="BI228" s="67">
        <v>204316</v>
      </c>
      <c r="BJ228" s="67">
        <v>286394</v>
      </c>
      <c r="BK228" s="67">
        <v>802139</v>
      </c>
      <c r="BL228" s="67">
        <v>328847</v>
      </c>
      <c r="BM228" s="67">
        <v>158140</v>
      </c>
      <c r="BN228" s="67">
        <v>500414</v>
      </c>
      <c r="BO228" s="66">
        <v>216.4</v>
      </c>
      <c r="BP228" s="59"/>
      <c r="BQ228" s="59"/>
      <c r="BR228" s="59"/>
      <c r="BS228" s="59"/>
      <c r="BT228" s="59"/>
    </row>
    <row r="229" spans="1:72" x14ac:dyDescent="0.25">
      <c r="A229" s="65" t="s">
        <v>307</v>
      </c>
      <c r="B229" s="66" t="s">
        <v>115</v>
      </c>
      <c r="C229" s="66" t="s">
        <v>115</v>
      </c>
      <c r="D229" s="66" t="s">
        <v>115</v>
      </c>
      <c r="E229" s="66" t="s">
        <v>115</v>
      </c>
      <c r="F229" s="66" t="s">
        <v>115</v>
      </c>
      <c r="G229" s="66" t="s">
        <v>115</v>
      </c>
      <c r="H229" s="66" t="s">
        <v>115</v>
      </c>
      <c r="I229" s="66" t="s">
        <v>115</v>
      </c>
      <c r="J229" s="66" t="s">
        <v>115</v>
      </c>
      <c r="K229" s="66" t="s">
        <v>115</v>
      </c>
      <c r="L229" s="66" t="s">
        <v>115</v>
      </c>
      <c r="M229" s="66" t="s">
        <v>115</v>
      </c>
      <c r="N229" s="66" t="s">
        <v>115</v>
      </c>
      <c r="O229" s="66" t="s">
        <v>115</v>
      </c>
      <c r="P229" s="66" t="s">
        <v>115</v>
      </c>
      <c r="Q229" s="66" t="s">
        <v>115</v>
      </c>
      <c r="R229" s="66" t="s">
        <v>115</v>
      </c>
      <c r="S229" s="66" t="s">
        <v>115</v>
      </c>
      <c r="T229" s="66" t="s">
        <v>115</v>
      </c>
      <c r="U229" s="66" t="s">
        <v>115</v>
      </c>
      <c r="V229" s="66" t="s">
        <v>115</v>
      </c>
      <c r="W229" s="66" t="s">
        <v>115</v>
      </c>
      <c r="X229" s="66" t="s">
        <v>115</v>
      </c>
      <c r="Y229" s="66" t="s">
        <v>115</v>
      </c>
      <c r="Z229" s="66" t="s">
        <v>115</v>
      </c>
      <c r="AA229" s="66" t="s">
        <v>115</v>
      </c>
      <c r="AB229" s="66" t="s">
        <v>115</v>
      </c>
      <c r="AC229" s="66" t="s">
        <v>115</v>
      </c>
      <c r="AD229" s="66" t="s">
        <v>115</v>
      </c>
      <c r="AE229" s="66" t="s">
        <v>115</v>
      </c>
      <c r="AF229" s="66" t="s">
        <v>115</v>
      </c>
      <c r="AG229" s="66" t="s">
        <v>308</v>
      </c>
      <c r="AH229" s="66" t="s">
        <v>116</v>
      </c>
      <c r="AI229" s="66" t="s">
        <v>115</v>
      </c>
      <c r="AJ229" s="66" t="s">
        <v>115</v>
      </c>
      <c r="AK229" s="66" t="s">
        <v>115</v>
      </c>
      <c r="AL229" s="66" t="s">
        <v>115</v>
      </c>
      <c r="AM229" s="66" t="s">
        <v>115</v>
      </c>
      <c r="AN229" s="66" t="s">
        <v>115</v>
      </c>
      <c r="AO229" s="66" t="s">
        <v>115</v>
      </c>
      <c r="AP229" s="66" t="s">
        <v>115</v>
      </c>
      <c r="AQ229" s="66" t="s">
        <v>115</v>
      </c>
      <c r="AR229" s="66" t="s">
        <v>115</v>
      </c>
      <c r="AS229" s="66" t="s">
        <v>115</v>
      </c>
      <c r="AT229" s="66" t="s">
        <v>115</v>
      </c>
      <c r="AU229" s="66" t="s">
        <v>115</v>
      </c>
      <c r="AV229" s="66" t="s">
        <v>115</v>
      </c>
      <c r="AW229" s="66" t="s">
        <v>115</v>
      </c>
      <c r="AX229" s="66" t="s">
        <v>115</v>
      </c>
      <c r="AY229" s="66" t="s">
        <v>115</v>
      </c>
      <c r="AZ229" s="66" t="s">
        <v>115</v>
      </c>
      <c r="BA229" s="66" t="s">
        <v>115</v>
      </c>
      <c r="BB229" s="66" t="s">
        <v>115</v>
      </c>
      <c r="BC229" s="66" t="s">
        <v>115</v>
      </c>
      <c r="BD229" s="66" t="s">
        <v>115</v>
      </c>
      <c r="BE229" s="66" t="s">
        <v>115</v>
      </c>
      <c r="BF229" s="66" t="s">
        <v>115</v>
      </c>
      <c r="BG229" s="66" t="s">
        <v>115</v>
      </c>
      <c r="BH229" s="66" t="s">
        <v>115</v>
      </c>
      <c r="BI229" s="66" t="s">
        <v>115</v>
      </c>
      <c r="BJ229" s="66" t="s">
        <v>115</v>
      </c>
      <c r="BK229" s="66" t="s">
        <v>115</v>
      </c>
      <c r="BL229" s="66" t="s">
        <v>115</v>
      </c>
      <c r="BM229" s="66" t="s">
        <v>115</v>
      </c>
      <c r="BN229" s="66" t="s">
        <v>308</v>
      </c>
      <c r="BO229" s="66" t="s">
        <v>116</v>
      </c>
      <c r="BP229" s="59"/>
      <c r="BQ229" s="59"/>
      <c r="BR229" s="59"/>
      <c r="BS229" s="59"/>
      <c r="BT229" s="59"/>
    </row>
    <row r="230" spans="1:72" x14ac:dyDescent="0.25">
      <c r="A230" s="65" t="s">
        <v>128</v>
      </c>
      <c r="B230" s="66" t="s">
        <v>115</v>
      </c>
      <c r="C230" s="66" t="s">
        <v>115</v>
      </c>
      <c r="D230" s="66" t="s">
        <v>115</v>
      </c>
      <c r="E230" s="66" t="s">
        <v>115</v>
      </c>
      <c r="F230" s="66" t="s">
        <v>115</v>
      </c>
      <c r="G230" s="66" t="s">
        <v>115</v>
      </c>
      <c r="H230" s="66" t="s">
        <v>115</v>
      </c>
      <c r="I230" s="66" t="s">
        <v>115</v>
      </c>
      <c r="J230" s="66" t="s">
        <v>115</v>
      </c>
      <c r="K230" s="66" t="s">
        <v>115</v>
      </c>
      <c r="L230" s="66" t="s">
        <v>115</v>
      </c>
      <c r="M230" s="66" t="s">
        <v>115</v>
      </c>
      <c r="N230" s="66" t="s">
        <v>115</v>
      </c>
      <c r="O230" s="66" t="s">
        <v>115</v>
      </c>
      <c r="P230" s="66" t="s">
        <v>115</v>
      </c>
      <c r="Q230" s="66" t="s">
        <v>115</v>
      </c>
      <c r="R230" s="66" t="s">
        <v>115</v>
      </c>
      <c r="S230" s="66" t="s">
        <v>115</v>
      </c>
      <c r="T230" s="66" t="s">
        <v>115</v>
      </c>
      <c r="U230" s="66" t="s">
        <v>115</v>
      </c>
      <c r="V230" s="66" t="s">
        <v>115</v>
      </c>
      <c r="W230" s="66" t="s">
        <v>115</v>
      </c>
      <c r="X230" s="66" t="s">
        <v>115</v>
      </c>
      <c r="Y230" s="66" t="s">
        <v>115</v>
      </c>
      <c r="Z230" s="66" t="s">
        <v>115</v>
      </c>
      <c r="AA230" s="66" t="s">
        <v>115</v>
      </c>
      <c r="AB230" s="66" t="s">
        <v>115</v>
      </c>
      <c r="AC230" s="66" t="s">
        <v>115</v>
      </c>
      <c r="AD230" s="66" t="s">
        <v>115</v>
      </c>
      <c r="AE230" s="66" t="s">
        <v>115</v>
      </c>
      <c r="AF230" s="66" t="s">
        <v>115</v>
      </c>
      <c r="AG230" s="66" t="s">
        <v>309</v>
      </c>
      <c r="AH230" s="66" t="s">
        <v>116</v>
      </c>
      <c r="AI230" s="66" t="s">
        <v>115</v>
      </c>
      <c r="AJ230" s="66" t="s">
        <v>115</v>
      </c>
      <c r="AK230" s="66" t="s">
        <v>115</v>
      </c>
      <c r="AL230" s="66" t="s">
        <v>115</v>
      </c>
      <c r="AM230" s="66" t="s">
        <v>115</v>
      </c>
      <c r="AN230" s="66" t="s">
        <v>115</v>
      </c>
      <c r="AO230" s="66" t="s">
        <v>115</v>
      </c>
      <c r="AP230" s="66" t="s">
        <v>115</v>
      </c>
      <c r="AQ230" s="66" t="s">
        <v>115</v>
      </c>
      <c r="AR230" s="66" t="s">
        <v>115</v>
      </c>
      <c r="AS230" s="66" t="s">
        <v>115</v>
      </c>
      <c r="AT230" s="66" t="s">
        <v>115</v>
      </c>
      <c r="AU230" s="66" t="s">
        <v>115</v>
      </c>
      <c r="AV230" s="66" t="s">
        <v>115</v>
      </c>
      <c r="AW230" s="71" t="s">
        <v>115</v>
      </c>
      <c r="AX230" s="73" t="s">
        <v>115</v>
      </c>
      <c r="AY230" s="65" t="s">
        <v>115</v>
      </c>
      <c r="AZ230" s="66" t="s">
        <v>115</v>
      </c>
      <c r="BA230" s="66" t="s">
        <v>115</v>
      </c>
      <c r="BB230" s="66" t="s">
        <v>115</v>
      </c>
      <c r="BC230" s="66" t="s">
        <v>115</v>
      </c>
      <c r="BD230" s="66" t="s">
        <v>115</v>
      </c>
      <c r="BE230" s="66" t="s">
        <v>115</v>
      </c>
      <c r="BF230" s="66" t="s">
        <v>115</v>
      </c>
      <c r="BG230" s="66" t="s">
        <v>115</v>
      </c>
      <c r="BH230" s="66" t="s">
        <v>115</v>
      </c>
      <c r="BI230" s="66" t="s">
        <v>115</v>
      </c>
      <c r="BJ230" s="66" t="s">
        <v>115</v>
      </c>
      <c r="BK230" s="66" t="s">
        <v>115</v>
      </c>
      <c r="BL230" s="66" t="s">
        <v>115</v>
      </c>
      <c r="BM230" s="66" t="s">
        <v>115</v>
      </c>
      <c r="BN230" s="66" t="s">
        <v>310</v>
      </c>
      <c r="BO230" s="66" t="s">
        <v>116</v>
      </c>
      <c r="BP230" s="59"/>
      <c r="BQ230" s="59"/>
      <c r="BR230" s="59"/>
      <c r="BS230" s="59"/>
      <c r="BT230" s="59"/>
    </row>
    <row r="231" spans="1:72" x14ac:dyDescent="0.25">
      <c r="A231" s="65" t="s">
        <v>311</v>
      </c>
      <c r="B231" s="66" t="s">
        <v>115</v>
      </c>
      <c r="C231" s="66" t="s">
        <v>115</v>
      </c>
      <c r="D231" s="66" t="s">
        <v>115</v>
      </c>
      <c r="E231" s="66" t="s">
        <v>115</v>
      </c>
      <c r="F231" s="66" t="s">
        <v>115</v>
      </c>
      <c r="G231" s="66" t="s">
        <v>115</v>
      </c>
      <c r="H231" s="66" t="s">
        <v>115</v>
      </c>
      <c r="I231" s="66" t="s">
        <v>115</v>
      </c>
      <c r="J231" s="66" t="s">
        <v>115</v>
      </c>
      <c r="K231" s="66" t="s">
        <v>115</v>
      </c>
      <c r="L231" s="66" t="s">
        <v>115</v>
      </c>
      <c r="M231" s="66" t="s">
        <v>115</v>
      </c>
      <c r="N231" s="66" t="s">
        <v>115</v>
      </c>
      <c r="O231" s="66" t="s">
        <v>115</v>
      </c>
      <c r="P231" s="66" t="s">
        <v>115</v>
      </c>
      <c r="Q231" s="66" t="s">
        <v>115</v>
      </c>
      <c r="R231" s="66" t="s">
        <v>115</v>
      </c>
      <c r="S231" s="66" t="s">
        <v>115</v>
      </c>
      <c r="T231" s="66" t="s">
        <v>115</v>
      </c>
      <c r="U231" s="66" t="s">
        <v>115</v>
      </c>
      <c r="V231" s="66" t="s">
        <v>115</v>
      </c>
      <c r="W231" s="66" t="s">
        <v>115</v>
      </c>
      <c r="X231" s="66" t="s">
        <v>115</v>
      </c>
      <c r="Y231" s="66" t="s">
        <v>115</v>
      </c>
      <c r="Z231" s="66" t="s">
        <v>115</v>
      </c>
      <c r="AA231" s="66" t="s">
        <v>115</v>
      </c>
      <c r="AB231" s="66" t="s">
        <v>115</v>
      </c>
      <c r="AC231" s="66" t="s">
        <v>115</v>
      </c>
      <c r="AD231" s="66" t="s">
        <v>115</v>
      </c>
      <c r="AE231" s="66" t="s">
        <v>115</v>
      </c>
      <c r="AF231" s="66" t="s">
        <v>115</v>
      </c>
      <c r="AG231" s="67">
        <v>2804</v>
      </c>
      <c r="AH231" s="66" t="s">
        <v>116</v>
      </c>
      <c r="AI231" s="66" t="s">
        <v>115</v>
      </c>
      <c r="AJ231" s="66" t="s">
        <v>115</v>
      </c>
      <c r="AK231" s="66" t="s">
        <v>115</v>
      </c>
      <c r="AL231" s="66" t="s">
        <v>115</v>
      </c>
      <c r="AM231" s="66" t="s">
        <v>115</v>
      </c>
      <c r="AN231" s="66" t="s">
        <v>115</v>
      </c>
      <c r="AO231" s="66" t="s">
        <v>115</v>
      </c>
      <c r="AP231" s="66" t="s">
        <v>115</v>
      </c>
      <c r="AQ231" s="66" t="s">
        <v>115</v>
      </c>
      <c r="AR231" s="66" t="s">
        <v>115</v>
      </c>
      <c r="AS231" s="66" t="s">
        <v>115</v>
      </c>
      <c r="AT231" s="66" t="s">
        <v>115</v>
      </c>
      <c r="AU231" s="66" t="s">
        <v>115</v>
      </c>
      <c r="AV231" s="66" t="s">
        <v>115</v>
      </c>
      <c r="AW231" s="66" t="s">
        <v>115</v>
      </c>
      <c r="AX231" s="66" t="s">
        <v>115</v>
      </c>
      <c r="AY231" s="66" t="s">
        <v>115</v>
      </c>
      <c r="AZ231" s="66" t="s">
        <v>115</v>
      </c>
      <c r="BA231" s="66" t="s">
        <v>115</v>
      </c>
      <c r="BB231" s="66" t="s">
        <v>115</v>
      </c>
      <c r="BC231" s="66" t="s">
        <v>115</v>
      </c>
      <c r="BD231" s="66" t="s">
        <v>115</v>
      </c>
      <c r="BE231" s="66" t="s">
        <v>115</v>
      </c>
      <c r="BF231" s="66" t="s">
        <v>115</v>
      </c>
      <c r="BG231" s="66" t="s">
        <v>115</v>
      </c>
      <c r="BH231" s="66" t="s">
        <v>115</v>
      </c>
      <c r="BI231" s="66" t="s">
        <v>115</v>
      </c>
      <c r="BJ231" s="66" t="s">
        <v>115</v>
      </c>
      <c r="BK231" s="66" t="s">
        <v>115</v>
      </c>
      <c r="BL231" s="66" t="s">
        <v>115</v>
      </c>
      <c r="BM231" s="66" t="s">
        <v>115</v>
      </c>
      <c r="BN231" s="67">
        <v>2804</v>
      </c>
      <c r="BO231" s="66" t="s">
        <v>116</v>
      </c>
      <c r="BP231" s="59"/>
      <c r="BQ231" s="59"/>
      <c r="BR231" s="59"/>
      <c r="BS231" s="59"/>
      <c r="BT231" s="59"/>
    </row>
    <row r="232" spans="1:72" x14ac:dyDescent="0.25">
      <c r="A232" s="65" t="s">
        <v>128</v>
      </c>
      <c r="B232" s="66" t="s">
        <v>115</v>
      </c>
      <c r="C232" s="66" t="s">
        <v>115</v>
      </c>
      <c r="D232" s="66" t="s">
        <v>115</v>
      </c>
      <c r="E232" s="66" t="s">
        <v>115</v>
      </c>
      <c r="F232" s="66" t="s">
        <v>115</v>
      </c>
      <c r="G232" s="66" t="s">
        <v>115</v>
      </c>
      <c r="H232" s="66" t="s">
        <v>115</v>
      </c>
      <c r="I232" s="66" t="s">
        <v>115</v>
      </c>
      <c r="J232" s="66" t="s">
        <v>115</v>
      </c>
      <c r="K232" s="66" t="s">
        <v>115</v>
      </c>
      <c r="L232" s="66" t="s">
        <v>115</v>
      </c>
      <c r="M232" s="66" t="s">
        <v>115</v>
      </c>
      <c r="N232" s="66" t="s">
        <v>115</v>
      </c>
      <c r="O232" s="66" t="s">
        <v>115</v>
      </c>
      <c r="P232" s="66" t="s">
        <v>115</v>
      </c>
      <c r="Q232" s="66" t="s">
        <v>115</v>
      </c>
      <c r="R232" s="66" t="s">
        <v>115</v>
      </c>
      <c r="S232" s="66" t="s">
        <v>115</v>
      </c>
      <c r="T232" s="66" t="s">
        <v>115</v>
      </c>
      <c r="U232" s="66" t="s">
        <v>115</v>
      </c>
      <c r="V232" s="66" t="s">
        <v>115</v>
      </c>
      <c r="W232" s="66" t="s">
        <v>115</v>
      </c>
      <c r="X232" s="66" t="s">
        <v>115</v>
      </c>
      <c r="Y232" s="66" t="s">
        <v>115</v>
      </c>
      <c r="Z232" s="66" t="s">
        <v>115</v>
      </c>
      <c r="AA232" s="66" t="s">
        <v>115</v>
      </c>
      <c r="AB232" s="66" t="s">
        <v>115</v>
      </c>
      <c r="AC232" s="66" t="s">
        <v>115</v>
      </c>
      <c r="AD232" s="66" t="s">
        <v>115</v>
      </c>
      <c r="AE232" s="66" t="s">
        <v>115</v>
      </c>
      <c r="AF232" s="66" t="s">
        <v>115</v>
      </c>
      <c r="AG232" s="67">
        <v>27601</v>
      </c>
      <c r="AH232" s="66" t="s">
        <v>116</v>
      </c>
      <c r="AI232" s="66" t="s">
        <v>115</v>
      </c>
      <c r="AJ232" s="66" t="s">
        <v>115</v>
      </c>
      <c r="AK232" s="66" t="s">
        <v>115</v>
      </c>
      <c r="AL232" s="66" t="s">
        <v>115</v>
      </c>
      <c r="AM232" s="66" t="s">
        <v>115</v>
      </c>
      <c r="AN232" s="66" t="s">
        <v>115</v>
      </c>
      <c r="AO232" s="66" t="s">
        <v>115</v>
      </c>
      <c r="AP232" s="66" t="s">
        <v>115</v>
      </c>
      <c r="AQ232" s="66" t="s">
        <v>115</v>
      </c>
      <c r="AR232" s="66" t="s">
        <v>115</v>
      </c>
      <c r="AS232" s="66" t="s">
        <v>115</v>
      </c>
      <c r="AT232" s="66" t="s">
        <v>115</v>
      </c>
      <c r="AU232" s="66" t="s">
        <v>115</v>
      </c>
      <c r="AV232" s="66" t="s">
        <v>115</v>
      </c>
      <c r="AW232" s="71" t="s">
        <v>115</v>
      </c>
      <c r="AX232" s="73" t="s">
        <v>115</v>
      </c>
      <c r="AY232" s="65" t="s">
        <v>115</v>
      </c>
      <c r="AZ232" s="66" t="s">
        <v>115</v>
      </c>
      <c r="BA232" s="66" t="s">
        <v>115</v>
      </c>
      <c r="BB232" s="66" t="s">
        <v>115</v>
      </c>
      <c r="BC232" s="66" t="s">
        <v>115</v>
      </c>
      <c r="BD232" s="66" t="s">
        <v>115</v>
      </c>
      <c r="BE232" s="66" t="s">
        <v>115</v>
      </c>
      <c r="BF232" s="66" t="s">
        <v>115</v>
      </c>
      <c r="BG232" s="66" t="s">
        <v>115</v>
      </c>
      <c r="BH232" s="66" t="s">
        <v>115</v>
      </c>
      <c r="BI232" s="66" t="s">
        <v>115</v>
      </c>
      <c r="BJ232" s="66" t="s">
        <v>115</v>
      </c>
      <c r="BK232" s="66" t="s">
        <v>115</v>
      </c>
      <c r="BL232" s="66" t="s">
        <v>115</v>
      </c>
      <c r="BM232" s="66" t="s">
        <v>115</v>
      </c>
      <c r="BN232" s="67">
        <v>13315</v>
      </c>
      <c r="BO232" s="66" t="s">
        <v>116</v>
      </c>
      <c r="BP232" s="59"/>
      <c r="BQ232" s="59"/>
      <c r="BR232" s="59"/>
      <c r="BS232" s="59"/>
      <c r="BT232" s="59"/>
    </row>
    <row r="233" spans="1:72" x14ac:dyDescent="0.25">
      <c r="A233" s="65" t="s">
        <v>312</v>
      </c>
      <c r="B233" s="66" t="s">
        <v>115</v>
      </c>
      <c r="C233" s="66" t="s">
        <v>115</v>
      </c>
      <c r="D233" s="66" t="s">
        <v>115</v>
      </c>
      <c r="E233" s="66" t="s">
        <v>115</v>
      </c>
      <c r="F233" s="66" t="s">
        <v>115</v>
      </c>
      <c r="G233" s="66" t="s">
        <v>115</v>
      </c>
      <c r="H233" s="66" t="s">
        <v>115</v>
      </c>
      <c r="I233" s="66" t="s">
        <v>115</v>
      </c>
      <c r="J233" s="66" t="s">
        <v>115</v>
      </c>
      <c r="K233" s="66" t="s">
        <v>115</v>
      </c>
      <c r="L233" s="66" t="s">
        <v>115</v>
      </c>
      <c r="M233" s="66" t="s">
        <v>115</v>
      </c>
      <c r="N233" s="66" t="s">
        <v>115</v>
      </c>
      <c r="O233" s="66" t="s">
        <v>115</v>
      </c>
      <c r="P233" s="66" t="s">
        <v>115</v>
      </c>
      <c r="Q233" s="66" t="s">
        <v>115</v>
      </c>
      <c r="R233" s="66" t="s">
        <v>115</v>
      </c>
      <c r="S233" s="66" t="s">
        <v>115</v>
      </c>
      <c r="T233" s="66" t="s">
        <v>115</v>
      </c>
      <c r="U233" s="66" t="s">
        <v>115</v>
      </c>
      <c r="V233" s="66" t="s">
        <v>115</v>
      </c>
      <c r="W233" s="66" t="s">
        <v>115</v>
      </c>
      <c r="X233" s="66" t="s">
        <v>115</v>
      </c>
      <c r="Y233" s="66" t="s">
        <v>115</v>
      </c>
      <c r="Z233" s="66" t="s">
        <v>115</v>
      </c>
      <c r="AA233" s="66" t="s">
        <v>115</v>
      </c>
      <c r="AB233" s="66" t="s">
        <v>115</v>
      </c>
      <c r="AC233" s="66" t="s">
        <v>115</v>
      </c>
      <c r="AD233" s="66" t="s">
        <v>115</v>
      </c>
      <c r="AE233" s="66" t="s">
        <v>115</v>
      </c>
      <c r="AF233" s="66" t="s">
        <v>115</v>
      </c>
      <c r="AG233" s="67">
        <v>2238</v>
      </c>
      <c r="AH233" s="66" t="s">
        <v>116</v>
      </c>
      <c r="AI233" s="66" t="s">
        <v>115</v>
      </c>
      <c r="AJ233" s="66" t="s">
        <v>115</v>
      </c>
      <c r="AK233" s="66" t="s">
        <v>115</v>
      </c>
      <c r="AL233" s="66" t="s">
        <v>115</v>
      </c>
      <c r="AM233" s="66" t="s">
        <v>115</v>
      </c>
      <c r="AN233" s="66" t="s">
        <v>115</v>
      </c>
      <c r="AO233" s="66" t="s">
        <v>115</v>
      </c>
      <c r="AP233" s="66" t="s">
        <v>115</v>
      </c>
      <c r="AQ233" s="66" t="s">
        <v>115</v>
      </c>
      <c r="AR233" s="66" t="s">
        <v>115</v>
      </c>
      <c r="AS233" s="66" t="s">
        <v>115</v>
      </c>
      <c r="AT233" s="66" t="s">
        <v>115</v>
      </c>
      <c r="AU233" s="66" t="s">
        <v>115</v>
      </c>
      <c r="AV233" s="66" t="s">
        <v>115</v>
      </c>
      <c r="AW233" s="66" t="s">
        <v>115</v>
      </c>
      <c r="AX233" s="66" t="s">
        <v>115</v>
      </c>
      <c r="AY233" s="66" t="s">
        <v>115</v>
      </c>
      <c r="AZ233" s="66" t="s">
        <v>115</v>
      </c>
      <c r="BA233" s="66" t="s">
        <v>115</v>
      </c>
      <c r="BB233" s="66" t="s">
        <v>115</v>
      </c>
      <c r="BC233" s="66" t="s">
        <v>115</v>
      </c>
      <c r="BD233" s="66" t="s">
        <v>115</v>
      </c>
      <c r="BE233" s="66" t="s">
        <v>115</v>
      </c>
      <c r="BF233" s="66" t="s">
        <v>115</v>
      </c>
      <c r="BG233" s="66" t="s">
        <v>115</v>
      </c>
      <c r="BH233" s="66" t="s">
        <v>115</v>
      </c>
      <c r="BI233" s="66" t="s">
        <v>115</v>
      </c>
      <c r="BJ233" s="66" t="s">
        <v>115</v>
      </c>
      <c r="BK233" s="66" t="s">
        <v>115</v>
      </c>
      <c r="BL233" s="66" t="s">
        <v>115</v>
      </c>
      <c r="BM233" s="66" t="s">
        <v>115</v>
      </c>
      <c r="BN233" s="67">
        <v>2238</v>
      </c>
      <c r="BO233" s="66" t="s">
        <v>116</v>
      </c>
      <c r="BP233" s="59"/>
      <c r="BQ233" s="59"/>
      <c r="BR233" s="59"/>
      <c r="BS233" s="59"/>
      <c r="BT233" s="59"/>
    </row>
    <row r="234" spans="1:72" x14ac:dyDescent="0.25">
      <c r="A234" s="65" t="s">
        <v>128</v>
      </c>
      <c r="B234" s="66" t="s">
        <v>115</v>
      </c>
      <c r="C234" s="66" t="s">
        <v>115</v>
      </c>
      <c r="D234" s="66" t="s">
        <v>115</v>
      </c>
      <c r="E234" s="66" t="s">
        <v>115</v>
      </c>
      <c r="F234" s="66" t="s">
        <v>115</v>
      </c>
      <c r="G234" s="66" t="s">
        <v>115</v>
      </c>
      <c r="H234" s="66" t="s">
        <v>115</v>
      </c>
      <c r="I234" s="66" t="s">
        <v>115</v>
      </c>
      <c r="J234" s="66" t="s">
        <v>115</v>
      </c>
      <c r="K234" s="66" t="s">
        <v>115</v>
      </c>
      <c r="L234" s="66" t="s">
        <v>115</v>
      </c>
      <c r="M234" s="66" t="s">
        <v>115</v>
      </c>
      <c r="N234" s="66" t="s">
        <v>115</v>
      </c>
      <c r="O234" s="66" t="s">
        <v>115</v>
      </c>
      <c r="P234" s="66" t="s">
        <v>115</v>
      </c>
      <c r="Q234" s="66" t="s">
        <v>115</v>
      </c>
      <c r="R234" s="66" t="s">
        <v>115</v>
      </c>
      <c r="S234" s="66" t="s">
        <v>115</v>
      </c>
      <c r="T234" s="66" t="s">
        <v>115</v>
      </c>
      <c r="U234" s="66" t="s">
        <v>115</v>
      </c>
      <c r="V234" s="66" t="s">
        <v>115</v>
      </c>
      <c r="W234" s="66" t="s">
        <v>115</v>
      </c>
      <c r="X234" s="66" t="s">
        <v>115</v>
      </c>
      <c r="Y234" s="66" t="s">
        <v>115</v>
      </c>
      <c r="Z234" s="66" t="s">
        <v>115</v>
      </c>
      <c r="AA234" s="66" t="s">
        <v>115</v>
      </c>
      <c r="AB234" s="66" t="s">
        <v>115</v>
      </c>
      <c r="AC234" s="66" t="s">
        <v>115</v>
      </c>
      <c r="AD234" s="66" t="s">
        <v>115</v>
      </c>
      <c r="AE234" s="66" t="s">
        <v>115</v>
      </c>
      <c r="AF234" s="66" t="s">
        <v>115</v>
      </c>
      <c r="AG234" s="67">
        <v>52194</v>
      </c>
      <c r="AH234" s="66" t="s">
        <v>116</v>
      </c>
      <c r="AI234" s="66" t="s">
        <v>115</v>
      </c>
      <c r="AJ234" s="66" t="s">
        <v>115</v>
      </c>
      <c r="AK234" s="66" t="s">
        <v>115</v>
      </c>
      <c r="AL234" s="66" t="s">
        <v>115</v>
      </c>
      <c r="AM234" s="66" t="s">
        <v>115</v>
      </c>
      <c r="AN234" s="66" t="s">
        <v>115</v>
      </c>
      <c r="AO234" s="66" t="s">
        <v>115</v>
      </c>
      <c r="AP234" s="66" t="s">
        <v>115</v>
      </c>
      <c r="AQ234" s="66" t="s">
        <v>115</v>
      </c>
      <c r="AR234" s="66" t="s">
        <v>115</v>
      </c>
      <c r="AS234" s="66" t="s">
        <v>115</v>
      </c>
      <c r="AT234" s="66" t="s">
        <v>115</v>
      </c>
      <c r="AU234" s="66" t="s">
        <v>115</v>
      </c>
      <c r="AV234" s="66" t="s">
        <v>115</v>
      </c>
      <c r="AW234" s="71" t="s">
        <v>115</v>
      </c>
      <c r="AX234" s="73" t="s">
        <v>115</v>
      </c>
      <c r="AY234" s="65" t="s">
        <v>115</v>
      </c>
      <c r="AZ234" s="66" t="s">
        <v>115</v>
      </c>
      <c r="BA234" s="66" t="s">
        <v>115</v>
      </c>
      <c r="BB234" s="66" t="s">
        <v>115</v>
      </c>
      <c r="BC234" s="66" t="s">
        <v>115</v>
      </c>
      <c r="BD234" s="66" t="s">
        <v>115</v>
      </c>
      <c r="BE234" s="66" t="s">
        <v>115</v>
      </c>
      <c r="BF234" s="66" t="s">
        <v>115</v>
      </c>
      <c r="BG234" s="66" t="s">
        <v>115</v>
      </c>
      <c r="BH234" s="66" t="s">
        <v>115</v>
      </c>
      <c r="BI234" s="66" t="s">
        <v>115</v>
      </c>
      <c r="BJ234" s="66" t="s">
        <v>115</v>
      </c>
      <c r="BK234" s="66" t="s">
        <v>115</v>
      </c>
      <c r="BL234" s="66" t="s">
        <v>115</v>
      </c>
      <c r="BM234" s="66" t="s">
        <v>115</v>
      </c>
      <c r="BN234" s="67">
        <v>25178</v>
      </c>
      <c r="BO234" s="66" t="s">
        <v>116</v>
      </c>
      <c r="BP234" s="59"/>
      <c r="BQ234" s="59"/>
      <c r="BR234" s="59"/>
      <c r="BS234" s="59"/>
      <c r="BT234" s="59"/>
    </row>
    <row r="235" spans="1:72" x14ac:dyDescent="0.25">
      <c r="A235" s="65" t="s">
        <v>313</v>
      </c>
      <c r="B235" s="66" t="s">
        <v>115</v>
      </c>
      <c r="C235" s="66" t="s">
        <v>115</v>
      </c>
      <c r="D235" s="66" t="s">
        <v>115</v>
      </c>
      <c r="E235" s="66" t="s">
        <v>115</v>
      </c>
      <c r="F235" s="66" t="s">
        <v>115</v>
      </c>
      <c r="G235" s="66" t="s">
        <v>115</v>
      </c>
      <c r="H235" s="66" t="s">
        <v>115</v>
      </c>
      <c r="I235" s="66" t="s">
        <v>115</v>
      </c>
      <c r="J235" s="66" t="s">
        <v>115</v>
      </c>
      <c r="K235" s="66" t="s">
        <v>115</v>
      </c>
      <c r="L235" s="66" t="s">
        <v>115</v>
      </c>
      <c r="M235" s="66" t="s">
        <v>115</v>
      </c>
      <c r="N235" s="66" t="s">
        <v>115</v>
      </c>
      <c r="O235" s="66" t="s">
        <v>115</v>
      </c>
      <c r="P235" s="66" t="s">
        <v>115</v>
      </c>
      <c r="Q235" s="66" t="s">
        <v>115</v>
      </c>
      <c r="R235" s="66" t="s">
        <v>115</v>
      </c>
      <c r="S235" s="66" t="s">
        <v>115</v>
      </c>
      <c r="T235" s="66" t="s">
        <v>115</v>
      </c>
      <c r="U235" s="66" t="s">
        <v>115</v>
      </c>
      <c r="V235" s="66" t="s">
        <v>115</v>
      </c>
      <c r="W235" s="66" t="s">
        <v>115</v>
      </c>
      <c r="X235" s="66" t="s">
        <v>115</v>
      </c>
      <c r="Y235" s="66" t="s">
        <v>115</v>
      </c>
      <c r="Z235" s="66" t="s">
        <v>115</v>
      </c>
      <c r="AA235" s="66" t="s">
        <v>115</v>
      </c>
      <c r="AB235" s="66" t="s">
        <v>115</v>
      </c>
      <c r="AC235" s="66" t="s">
        <v>115</v>
      </c>
      <c r="AD235" s="66" t="s">
        <v>115</v>
      </c>
      <c r="AE235" s="66" t="s">
        <v>115</v>
      </c>
      <c r="AF235" s="66" t="s">
        <v>115</v>
      </c>
      <c r="AG235" s="67">
        <v>1096247</v>
      </c>
      <c r="AH235" s="66" t="s">
        <v>116</v>
      </c>
      <c r="AI235" s="66" t="s">
        <v>115</v>
      </c>
      <c r="AJ235" s="66" t="s">
        <v>115</v>
      </c>
      <c r="AK235" s="66" t="s">
        <v>115</v>
      </c>
      <c r="AL235" s="66" t="s">
        <v>115</v>
      </c>
      <c r="AM235" s="66" t="s">
        <v>115</v>
      </c>
      <c r="AN235" s="66" t="s">
        <v>115</v>
      </c>
      <c r="AO235" s="66" t="s">
        <v>115</v>
      </c>
      <c r="AP235" s="66" t="s">
        <v>115</v>
      </c>
      <c r="AQ235" s="66" t="s">
        <v>115</v>
      </c>
      <c r="AR235" s="66" t="s">
        <v>115</v>
      </c>
      <c r="AS235" s="66" t="s">
        <v>115</v>
      </c>
      <c r="AT235" s="66" t="s">
        <v>115</v>
      </c>
      <c r="AU235" s="66" t="s">
        <v>115</v>
      </c>
      <c r="AV235" s="66" t="s">
        <v>115</v>
      </c>
      <c r="AW235" s="66" t="s">
        <v>115</v>
      </c>
      <c r="AX235" s="66" t="s">
        <v>115</v>
      </c>
      <c r="AY235" s="66" t="s">
        <v>115</v>
      </c>
      <c r="AZ235" s="66" t="s">
        <v>115</v>
      </c>
      <c r="BA235" s="66" t="s">
        <v>115</v>
      </c>
      <c r="BB235" s="66" t="s">
        <v>115</v>
      </c>
      <c r="BC235" s="66" t="s">
        <v>115</v>
      </c>
      <c r="BD235" s="66" t="s">
        <v>115</v>
      </c>
      <c r="BE235" s="66" t="s">
        <v>115</v>
      </c>
      <c r="BF235" s="66" t="s">
        <v>115</v>
      </c>
      <c r="BG235" s="66" t="s">
        <v>115</v>
      </c>
      <c r="BH235" s="66" t="s">
        <v>115</v>
      </c>
      <c r="BI235" s="66" t="s">
        <v>115</v>
      </c>
      <c r="BJ235" s="66" t="s">
        <v>115</v>
      </c>
      <c r="BK235" s="66" t="s">
        <v>115</v>
      </c>
      <c r="BL235" s="66" t="s">
        <v>115</v>
      </c>
      <c r="BM235" s="66" t="s">
        <v>115</v>
      </c>
      <c r="BN235" s="67">
        <v>1096247</v>
      </c>
      <c r="BO235" s="66" t="s">
        <v>116</v>
      </c>
      <c r="BP235" s="59"/>
      <c r="BQ235" s="59"/>
      <c r="BR235" s="59"/>
      <c r="BS235" s="59"/>
      <c r="BT235" s="59"/>
    </row>
    <row r="236" spans="1:72" x14ac:dyDescent="0.25">
      <c r="A236" s="65" t="s">
        <v>128</v>
      </c>
      <c r="B236" s="66" t="s">
        <v>115</v>
      </c>
      <c r="C236" s="66" t="s">
        <v>115</v>
      </c>
      <c r="D236" s="66" t="s">
        <v>115</v>
      </c>
      <c r="E236" s="66" t="s">
        <v>115</v>
      </c>
      <c r="F236" s="66" t="s">
        <v>115</v>
      </c>
      <c r="G236" s="66" t="s">
        <v>115</v>
      </c>
      <c r="H236" s="66" t="s">
        <v>115</v>
      </c>
      <c r="I236" s="66" t="s">
        <v>115</v>
      </c>
      <c r="J236" s="66" t="s">
        <v>115</v>
      </c>
      <c r="K236" s="66" t="s">
        <v>115</v>
      </c>
      <c r="L236" s="66" t="s">
        <v>115</v>
      </c>
      <c r="M236" s="66" t="s">
        <v>115</v>
      </c>
      <c r="N236" s="66" t="s">
        <v>115</v>
      </c>
      <c r="O236" s="66" t="s">
        <v>115</v>
      </c>
      <c r="P236" s="66" t="s">
        <v>115</v>
      </c>
      <c r="Q236" s="66" t="s">
        <v>115</v>
      </c>
      <c r="R236" s="66" t="s">
        <v>115</v>
      </c>
      <c r="S236" s="66" t="s">
        <v>115</v>
      </c>
      <c r="T236" s="66" t="s">
        <v>115</v>
      </c>
      <c r="U236" s="66" t="s">
        <v>115</v>
      </c>
      <c r="V236" s="66" t="s">
        <v>115</v>
      </c>
      <c r="W236" s="66" t="s">
        <v>115</v>
      </c>
      <c r="X236" s="66" t="s">
        <v>115</v>
      </c>
      <c r="Y236" s="66" t="s">
        <v>115</v>
      </c>
      <c r="Z236" s="66" t="s">
        <v>115</v>
      </c>
      <c r="AA236" s="66" t="s">
        <v>115</v>
      </c>
      <c r="AB236" s="66" t="s">
        <v>115</v>
      </c>
      <c r="AC236" s="66" t="s">
        <v>115</v>
      </c>
      <c r="AD236" s="66" t="s">
        <v>115</v>
      </c>
      <c r="AE236" s="66" t="s">
        <v>115</v>
      </c>
      <c r="AF236" s="66" t="s">
        <v>115</v>
      </c>
      <c r="AG236" s="67">
        <v>10366908</v>
      </c>
      <c r="AH236" s="66" t="s">
        <v>116</v>
      </c>
      <c r="AI236" s="66" t="s">
        <v>115</v>
      </c>
      <c r="AJ236" s="66" t="s">
        <v>115</v>
      </c>
      <c r="AK236" s="66" t="s">
        <v>115</v>
      </c>
      <c r="AL236" s="66" t="s">
        <v>115</v>
      </c>
      <c r="AM236" s="66" t="s">
        <v>115</v>
      </c>
      <c r="AN236" s="66" t="s">
        <v>115</v>
      </c>
      <c r="AO236" s="66" t="s">
        <v>115</v>
      </c>
      <c r="AP236" s="66" t="s">
        <v>115</v>
      </c>
      <c r="AQ236" s="66" t="s">
        <v>115</v>
      </c>
      <c r="AR236" s="66" t="s">
        <v>115</v>
      </c>
      <c r="AS236" s="66" t="s">
        <v>115</v>
      </c>
      <c r="AT236" s="66" t="s">
        <v>115</v>
      </c>
      <c r="AU236" s="66" t="s">
        <v>115</v>
      </c>
      <c r="AV236" s="66" t="s">
        <v>115</v>
      </c>
      <c r="AW236" s="71" t="s">
        <v>115</v>
      </c>
      <c r="AX236" s="73" t="s">
        <v>115</v>
      </c>
      <c r="AY236" s="65" t="s">
        <v>115</v>
      </c>
      <c r="AZ236" s="66" t="s">
        <v>115</v>
      </c>
      <c r="BA236" s="66" t="s">
        <v>115</v>
      </c>
      <c r="BB236" s="66" t="s">
        <v>115</v>
      </c>
      <c r="BC236" s="66" t="s">
        <v>115</v>
      </c>
      <c r="BD236" s="66" t="s">
        <v>115</v>
      </c>
      <c r="BE236" s="66" t="s">
        <v>115</v>
      </c>
      <c r="BF236" s="66" t="s">
        <v>115</v>
      </c>
      <c r="BG236" s="66" t="s">
        <v>115</v>
      </c>
      <c r="BH236" s="66" t="s">
        <v>115</v>
      </c>
      <c r="BI236" s="66" t="s">
        <v>115</v>
      </c>
      <c r="BJ236" s="66" t="s">
        <v>115</v>
      </c>
      <c r="BK236" s="66" t="s">
        <v>115</v>
      </c>
      <c r="BL236" s="66" t="s">
        <v>115</v>
      </c>
      <c r="BM236" s="66" t="s">
        <v>115</v>
      </c>
      <c r="BN236" s="67">
        <v>5000920</v>
      </c>
      <c r="BO236" s="66" t="s">
        <v>116</v>
      </c>
      <c r="BP236" s="59"/>
      <c r="BQ236" s="59"/>
      <c r="BR236" s="59"/>
      <c r="BS236" s="59"/>
      <c r="BT236" s="59"/>
    </row>
    <row r="237" spans="1:72" x14ac:dyDescent="0.25">
      <c r="A237" s="65" t="s">
        <v>314</v>
      </c>
      <c r="B237" s="67">
        <v>92523796</v>
      </c>
      <c r="C237" s="67">
        <v>88717148</v>
      </c>
      <c r="D237" s="67">
        <v>90075274</v>
      </c>
      <c r="E237" s="67">
        <v>90175136</v>
      </c>
      <c r="F237" s="67">
        <v>92092322</v>
      </c>
      <c r="G237" s="67">
        <v>94020926</v>
      </c>
      <c r="H237" s="67">
        <v>96051501</v>
      </c>
      <c r="I237" s="67">
        <v>98794570</v>
      </c>
      <c r="J237" s="67">
        <v>96581077</v>
      </c>
      <c r="K237" s="67">
        <v>97752068</v>
      </c>
      <c r="L237" s="67">
        <v>100163625</v>
      </c>
      <c r="M237" s="67">
        <v>97389985</v>
      </c>
      <c r="N237" s="67">
        <v>93565243</v>
      </c>
      <c r="O237" s="67">
        <v>91109363</v>
      </c>
      <c r="P237" s="67">
        <v>90876672</v>
      </c>
      <c r="Q237" s="67">
        <v>92343186</v>
      </c>
      <c r="R237" s="67">
        <v>94509890</v>
      </c>
      <c r="S237" s="67">
        <v>98369138</v>
      </c>
      <c r="T237" s="67">
        <v>95188516</v>
      </c>
      <c r="U237" s="67">
        <v>90699226</v>
      </c>
      <c r="V237" s="67">
        <v>93480314</v>
      </c>
      <c r="W237" s="67">
        <v>95020390</v>
      </c>
      <c r="X237" s="67">
        <v>96302736</v>
      </c>
      <c r="Y237" s="67">
        <v>97731379</v>
      </c>
      <c r="Z237" s="67">
        <v>100184005</v>
      </c>
      <c r="AA237" s="67">
        <v>103074540</v>
      </c>
      <c r="AB237" s="67">
        <v>103940307</v>
      </c>
      <c r="AC237" s="67">
        <v>107784100</v>
      </c>
      <c r="AD237" s="67">
        <v>103069714</v>
      </c>
      <c r="AE237" s="67">
        <v>106620468</v>
      </c>
      <c r="AF237" s="67">
        <v>109766338</v>
      </c>
      <c r="AG237" s="67">
        <v>123335518</v>
      </c>
      <c r="AH237" s="66">
        <v>12.4</v>
      </c>
      <c r="AI237" s="67">
        <v>92523796</v>
      </c>
      <c r="AJ237" s="67">
        <v>88717148</v>
      </c>
      <c r="AK237" s="67">
        <v>90075274</v>
      </c>
      <c r="AL237" s="67">
        <v>90175136</v>
      </c>
      <c r="AM237" s="67">
        <v>92092322</v>
      </c>
      <c r="AN237" s="67">
        <v>94020926</v>
      </c>
      <c r="AO237" s="67">
        <v>96051501</v>
      </c>
      <c r="AP237" s="67">
        <v>98794570</v>
      </c>
      <c r="AQ237" s="67">
        <v>96581077</v>
      </c>
      <c r="AR237" s="67">
        <v>97752068</v>
      </c>
      <c r="AS237" s="67">
        <v>100163625</v>
      </c>
      <c r="AT237" s="67">
        <v>97389985</v>
      </c>
      <c r="AU237" s="67">
        <v>93565243</v>
      </c>
      <c r="AV237" s="67">
        <v>91109363</v>
      </c>
      <c r="AW237" s="67">
        <v>90876672</v>
      </c>
      <c r="AX237" s="67">
        <v>92343186</v>
      </c>
      <c r="AY237" s="67">
        <v>94509890</v>
      </c>
      <c r="AZ237" s="67">
        <v>98369138</v>
      </c>
      <c r="BA237" s="67">
        <v>95188516</v>
      </c>
      <c r="BB237" s="67">
        <v>90699226</v>
      </c>
      <c r="BC237" s="67">
        <v>93480314</v>
      </c>
      <c r="BD237" s="67">
        <v>95020390</v>
      </c>
      <c r="BE237" s="67">
        <v>96302736</v>
      </c>
      <c r="BF237" s="67">
        <v>97731379</v>
      </c>
      <c r="BG237" s="67">
        <v>100184005</v>
      </c>
      <c r="BH237" s="67">
        <v>103074540</v>
      </c>
      <c r="BI237" s="67">
        <v>103940307</v>
      </c>
      <c r="BJ237" s="67">
        <v>107784100</v>
      </c>
      <c r="BK237" s="67">
        <v>103069714</v>
      </c>
      <c r="BL237" s="67">
        <v>106620468</v>
      </c>
      <c r="BM237" s="67">
        <v>109766338</v>
      </c>
      <c r="BN237" s="67">
        <v>123335518</v>
      </c>
      <c r="BO237" s="66">
        <v>12.4</v>
      </c>
      <c r="BP237" s="59"/>
      <c r="BQ237" s="59"/>
      <c r="BR237" s="59"/>
      <c r="BS237" s="59"/>
      <c r="BT237" s="59"/>
    </row>
    <row r="238" spans="1:72" x14ac:dyDescent="0.25">
      <c r="A238" s="65" t="s">
        <v>128</v>
      </c>
      <c r="B238" s="67">
        <v>447913204</v>
      </c>
      <c r="C238" s="67">
        <v>447216167</v>
      </c>
      <c r="D238" s="67">
        <v>476940593</v>
      </c>
      <c r="E238" s="67">
        <v>503035471</v>
      </c>
      <c r="F238" s="67">
        <v>535429841</v>
      </c>
      <c r="G238" s="67">
        <v>589274192</v>
      </c>
      <c r="H238" s="67">
        <v>658983353</v>
      </c>
      <c r="I238" s="67">
        <v>731071161</v>
      </c>
      <c r="J238" s="67">
        <v>785744954</v>
      </c>
      <c r="K238" s="67">
        <v>872837476</v>
      </c>
      <c r="L238" s="67">
        <v>982465335</v>
      </c>
      <c r="M238" s="67">
        <v>889406476</v>
      </c>
      <c r="N238" s="67">
        <v>798095255</v>
      </c>
      <c r="O238" s="67">
        <v>748936506</v>
      </c>
      <c r="P238" s="67">
        <v>832743358</v>
      </c>
      <c r="Q238" s="67">
        <v>935580666</v>
      </c>
      <c r="R238" s="67">
        <v>1024713561</v>
      </c>
      <c r="S238" s="67">
        <v>1116907812</v>
      </c>
      <c r="T238" s="67">
        <v>1044306164</v>
      </c>
      <c r="U238" s="67">
        <v>910551888</v>
      </c>
      <c r="V238" s="67">
        <v>995628892</v>
      </c>
      <c r="W238" s="67">
        <v>1052808067</v>
      </c>
      <c r="X238" s="67">
        <v>1193992939</v>
      </c>
      <c r="Y238" s="67">
        <v>1224005507</v>
      </c>
      <c r="Z238" s="67">
        <v>1362092670</v>
      </c>
      <c r="AA238" s="67">
        <v>1443916568</v>
      </c>
      <c r="AB238" s="67">
        <v>1434940650</v>
      </c>
      <c r="AC238" s="67">
        <v>1590370363</v>
      </c>
      <c r="AD238" s="67">
        <v>1517985372</v>
      </c>
      <c r="AE238" s="67">
        <v>1560871236</v>
      </c>
      <c r="AF238" s="67">
        <v>1698046443</v>
      </c>
      <c r="AG238" s="67">
        <v>2225454591</v>
      </c>
      <c r="AH238" s="66">
        <v>31.1</v>
      </c>
      <c r="AI238" s="67">
        <v>447913204</v>
      </c>
      <c r="AJ238" s="67">
        <v>429190179</v>
      </c>
      <c r="AK238" s="67">
        <v>444492631</v>
      </c>
      <c r="AL238" s="67">
        <v>454824115</v>
      </c>
      <c r="AM238" s="67">
        <v>472160354</v>
      </c>
      <c r="AN238" s="67">
        <v>505380954</v>
      </c>
      <c r="AO238" s="67">
        <v>549152794</v>
      </c>
      <c r="AP238" s="67">
        <v>595334822</v>
      </c>
      <c r="AQ238" s="67">
        <v>626590872</v>
      </c>
      <c r="AR238" s="67">
        <v>684578413</v>
      </c>
      <c r="AS238" s="67">
        <v>745421347</v>
      </c>
      <c r="AT238" s="67">
        <v>656388543</v>
      </c>
      <c r="AU238" s="67">
        <v>580011086</v>
      </c>
      <c r="AV238" s="67">
        <v>531915132</v>
      </c>
      <c r="AW238" s="67">
        <v>576292981</v>
      </c>
      <c r="AX238" s="67">
        <v>626225346</v>
      </c>
      <c r="AY238" s="67">
        <v>664535383</v>
      </c>
      <c r="AZ238" s="67">
        <v>704229390</v>
      </c>
      <c r="BA238" s="67">
        <v>634065673</v>
      </c>
      <c r="BB238" s="67">
        <v>554876227</v>
      </c>
      <c r="BC238" s="67">
        <v>596899815</v>
      </c>
      <c r="BD238" s="67">
        <v>611742049</v>
      </c>
      <c r="BE238" s="67">
        <v>679563426</v>
      </c>
      <c r="BF238" s="67">
        <v>686871777</v>
      </c>
      <c r="BG238" s="67">
        <v>752121850</v>
      </c>
      <c r="BH238" s="67">
        <v>796423921</v>
      </c>
      <c r="BI238" s="67">
        <v>781558088</v>
      </c>
      <c r="BJ238" s="67">
        <v>848197527</v>
      </c>
      <c r="BK238" s="67">
        <v>790205816</v>
      </c>
      <c r="BL238" s="67">
        <v>798399609</v>
      </c>
      <c r="BM238" s="67">
        <v>857599214</v>
      </c>
      <c r="BN238" s="67">
        <v>1073542977</v>
      </c>
      <c r="BO238" s="66">
        <v>25.2</v>
      </c>
      <c r="BP238" s="59"/>
      <c r="BQ238" s="59"/>
      <c r="BR238" s="59"/>
      <c r="BS238" s="59"/>
      <c r="BT238" s="59"/>
    </row>
    <row r="239" spans="1:72" x14ac:dyDescent="0.25">
      <c r="A239" s="65" t="s">
        <v>315</v>
      </c>
      <c r="B239" s="67">
        <v>11615984</v>
      </c>
      <c r="C239" s="67">
        <v>12084845</v>
      </c>
      <c r="D239" s="67">
        <v>12243336</v>
      </c>
      <c r="E239" s="67">
        <v>12501349</v>
      </c>
      <c r="F239" s="67">
        <v>12748808</v>
      </c>
      <c r="G239" s="67">
        <v>12850372</v>
      </c>
      <c r="H239" s="67">
        <v>13217169</v>
      </c>
      <c r="I239" s="67">
        <v>13515150</v>
      </c>
      <c r="J239" s="67">
        <v>13757431</v>
      </c>
      <c r="K239" s="67">
        <v>14029609</v>
      </c>
      <c r="L239" s="67">
        <v>14300140</v>
      </c>
      <c r="M239" s="67">
        <v>14575011</v>
      </c>
      <c r="N239" s="67">
        <v>14664473</v>
      </c>
      <c r="O239" s="67">
        <v>15373279</v>
      </c>
      <c r="P239" s="67">
        <v>15920203</v>
      </c>
      <c r="Q239" s="67">
        <v>16694655</v>
      </c>
      <c r="R239" s="67">
        <v>17074708</v>
      </c>
      <c r="S239" s="67">
        <v>17840382</v>
      </c>
      <c r="T239" s="67">
        <v>17411224</v>
      </c>
      <c r="U239" s="67">
        <v>17436420</v>
      </c>
      <c r="V239" s="67">
        <v>17668446</v>
      </c>
      <c r="W239" s="67">
        <v>18258546</v>
      </c>
      <c r="X239" s="67">
        <v>18671438</v>
      </c>
      <c r="Y239" s="67">
        <v>18874760</v>
      </c>
      <c r="Z239" s="67">
        <v>19351496</v>
      </c>
      <c r="AA239" s="67">
        <v>19632701</v>
      </c>
      <c r="AB239" s="67">
        <v>19582832</v>
      </c>
      <c r="AC239" s="67">
        <v>20063996</v>
      </c>
      <c r="AD239" s="67">
        <v>20148343</v>
      </c>
      <c r="AE239" s="67">
        <v>20460855</v>
      </c>
      <c r="AF239" s="67">
        <v>20352607</v>
      </c>
      <c r="AG239" s="67">
        <v>21622374</v>
      </c>
      <c r="AH239" s="66">
        <v>6.2</v>
      </c>
      <c r="AI239" s="67">
        <v>11615984</v>
      </c>
      <c r="AJ239" s="67">
        <v>12084845</v>
      </c>
      <c r="AK239" s="67">
        <v>12243336</v>
      </c>
      <c r="AL239" s="67">
        <v>12501349</v>
      </c>
      <c r="AM239" s="67">
        <v>12748808</v>
      </c>
      <c r="AN239" s="67">
        <v>12850372</v>
      </c>
      <c r="AO239" s="67">
        <v>13217169</v>
      </c>
      <c r="AP239" s="67">
        <v>13515150</v>
      </c>
      <c r="AQ239" s="67">
        <v>13757431</v>
      </c>
      <c r="AR239" s="67">
        <v>14029609</v>
      </c>
      <c r="AS239" s="67">
        <v>14300140</v>
      </c>
      <c r="AT239" s="67">
        <v>14575011</v>
      </c>
      <c r="AU239" s="67">
        <v>14664473</v>
      </c>
      <c r="AV239" s="67">
        <v>15373279</v>
      </c>
      <c r="AW239" s="67">
        <v>15920203</v>
      </c>
      <c r="AX239" s="67">
        <v>16694655</v>
      </c>
      <c r="AY239" s="67">
        <v>17074708</v>
      </c>
      <c r="AZ239" s="67">
        <v>17840382</v>
      </c>
      <c r="BA239" s="67">
        <v>17411224</v>
      </c>
      <c r="BB239" s="67">
        <v>17436420</v>
      </c>
      <c r="BC239" s="67">
        <v>17668446</v>
      </c>
      <c r="BD239" s="67">
        <v>18258546</v>
      </c>
      <c r="BE239" s="67">
        <v>18671438</v>
      </c>
      <c r="BF239" s="67">
        <v>18874760</v>
      </c>
      <c r="BG239" s="67">
        <v>19351496</v>
      </c>
      <c r="BH239" s="67">
        <v>19632701</v>
      </c>
      <c r="BI239" s="67">
        <v>19582832</v>
      </c>
      <c r="BJ239" s="67">
        <v>20063996</v>
      </c>
      <c r="BK239" s="67">
        <v>20148343</v>
      </c>
      <c r="BL239" s="67">
        <v>20460855</v>
      </c>
      <c r="BM239" s="67">
        <v>20352607</v>
      </c>
      <c r="BN239" s="67">
        <v>21622374</v>
      </c>
      <c r="BO239" s="66">
        <v>6.2</v>
      </c>
      <c r="BP239" s="59"/>
      <c r="BQ239" s="59"/>
      <c r="BR239" s="59"/>
      <c r="BS239" s="59"/>
      <c r="BT239" s="59"/>
    </row>
    <row r="240" spans="1:72" x14ac:dyDescent="0.25">
      <c r="A240" s="65" t="s">
        <v>128</v>
      </c>
      <c r="B240" s="67">
        <v>20859584</v>
      </c>
      <c r="C240" s="67">
        <v>21967799</v>
      </c>
      <c r="D240" s="67">
        <v>23154833</v>
      </c>
      <c r="E240" s="67">
        <v>23753616</v>
      </c>
      <c r="F240" s="67">
        <v>26227746</v>
      </c>
      <c r="G240" s="67">
        <v>26678859</v>
      </c>
      <c r="H240" s="67">
        <v>28094894</v>
      </c>
      <c r="I240" s="67">
        <v>29738153</v>
      </c>
      <c r="J240" s="67">
        <v>31914256</v>
      </c>
      <c r="K240" s="67">
        <v>33372365</v>
      </c>
      <c r="L240" s="67">
        <v>34778824</v>
      </c>
      <c r="M240" s="67">
        <v>36262878</v>
      </c>
      <c r="N240" s="67">
        <v>37367003</v>
      </c>
      <c r="O240" s="67">
        <v>39574991</v>
      </c>
      <c r="P240" s="67">
        <v>42210737</v>
      </c>
      <c r="Q240" s="67">
        <v>45459427</v>
      </c>
      <c r="R240" s="67">
        <v>47842244</v>
      </c>
      <c r="S240" s="67">
        <v>49511062</v>
      </c>
      <c r="T240" s="67">
        <v>48564239</v>
      </c>
      <c r="U240" s="67">
        <v>47659080</v>
      </c>
      <c r="V240" s="67">
        <v>48339745</v>
      </c>
      <c r="W240" s="67">
        <v>46282362</v>
      </c>
      <c r="X240" s="67">
        <v>48773186</v>
      </c>
      <c r="Y240" s="67">
        <v>55533464</v>
      </c>
      <c r="Z240" s="67">
        <v>58467503</v>
      </c>
      <c r="AA240" s="67">
        <v>60173787</v>
      </c>
      <c r="AB240" s="67">
        <v>59702415</v>
      </c>
      <c r="AC240" s="67">
        <v>63809922</v>
      </c>
      <c r="AD240" s="67">
        <v>65306977</v>
      </c>
      <c r="AE240" s="67">
        <v>67278410</v>
      </c>
      <c r="AF240" s="67">
        <v>66574852</v>
      </c>
      <c r="AG240" s="67">
        <v>77180298</v>
      </c>
      <c r="AH240" s="66">
        <v>15.9</v>
      </c>
      <c r="AI240" s="67">
        <v>20859584</v>
      </c>
      <c r="AJ240" s="67">
        <v>21082341</v>
      </c>
      <c r="AK240" s="67">
        <v>21579527</v>
      </c>
      <c r="AL240" s="67">
        <v>21477049</v>
      </c>
      <c r="AM240" s="67">
        <v>23128524</v>
      </c>
      <c r="AN240" s="67">
        <v>22880668</v>
      </c>
      <c r="AO240" s="67">
        <v>23412412</v>
      </c>
      <c r="AP240" s="67">
        <v>24216737</v>
      </c>
      <c r="AQ240" s="67">
        <v>25449965</v>
      </c>
      <c r="AR240" s="67">
        <v>26174404</v>
      </c>
      <c r="AS240" s="67">
        <v>26387575</v>
      </c>
      <c r="AT240" s="67">
        <v>26762272</v>
      </c>
      <c r="AU240" s="67">
        <v>27156252</v>
      </c>
      <c r="AV240" s="67">
        <v>28107238</v>
      </c>
      <c r="AW240" s="67">
        <v>29211583</v>
      </c>
      <c r="AX240" s="67">
        <v>30427997</v>
      </c>
      <c r="AY240" s="67">
        <v>31026099</v>
      </c>
      <c r="AZ240" s="67">
        <v>31217567</v>
      </c>
      <c r="BA240" s="67">
        <v>29486484</v>
      </c>
      <c r="BB240" s="67">
        <v>29042706</v>
      </c>
      <c r="BC240" s="67">
        <v>28980662</v>
      </c>
      <c r="BD240" s="67">
        <v>26892715</v>
      </c>
      <c r="BE240" s="67">
        <v>27759355</v>
      </c>
      <c r="BF240" s="67">
        <v>31163560</v>
      </c>
      <c r="BG240" s="67">
        <v>32284651</v>
      </c>
      <c r="BH240" s="67">
        <v>33190175</v>
      </c>
      <c r="BI240" s="67">
        <v>32517655</v>
      </c>
      <c r="BJ240" s="67">
        <v>34031958</v>
      </c>
      <c r="BK240" s="67">
        <v>33996344</v>
      </c>
      <c r="BL240" s="67">
        <v>34413509</v>
      </c>
      <c r="BM240" s="67">
        <v>33623663</v>
      </c>
      <c r="BN240" s="67">
        <v>37231210</v>
      </c>
      <c r="BO240" s="66">
        <v>10.7</v>
      </c>
      <c r="BP240" s="59"/>
      <c r="BQ240" s="59"/>
      <c r="BR240" s="59"/>
      <c r="BS240" s="59"/>
      <c r="BT240" s="59"/>
    </row>
    <row r="241" spans="1:72" x14ac:dyDescent="0.25">
      <c r="A241" s="65" t="s">
        <v>316</v>
      </c>
      <c r="B241" s="67">
        <v>227866</v>
      </c>
      <c r="C241" s="67">
        <v>279781</v>
      </c>
      <c r="D241" s="67">
        <v>306218</v>
      </c>
      <c r="E241" s="67">
        <v>280979</v>
      </c>
      <c r="F241" s="67">
        <v>347712</v>
      </c>
      <c r="G241" s="67">
        <v>267601</v>
      </c>
      <c r="H241" s="67">
        <v>286946</v>
      </c>
      <c r="I241" s="67">
        <v>267055</v>
      </c>
      <c r="J241" s="67">
        <v>245028</v>
      </c>
      <c r="K241" s="67">
        <v>254489</v>
      </c>
      <c r="L241" s="67">
        <v>265007</v>
      </c>
      <c r="M241" s="67">
        <v>288275</v>
      </c>
      <c r="N241" s="67">
        <v>238185</v>
      </c>
      <c r="O241" s="67">
        <v>557717</v>
      </c>
      <c r="P241" s="67">
        <v>517609</v>
      </c>
      <c r="Q241" s="67">
        <v>335818</v>
      </c>
      <c r="R241" s="67">
        <v>355457</v>
      </c>
      <c r="S241" s="67">
        <v>194630</v>
      </c>
      <c r="T241" s="67">
        <v>178990</v>
      </c>
      <c r="U241" s="67">
        <v>164103</v>
      </c>
      <c r="V241" s="67">
        <v>132436</v>
      </c>
      <c r="W241" s="67">
        <v>111713</v>
      </c>
      <c r="X241" s="67">
        <v>111916</v>
      </c>
      <c r="Y241" s="67">
        <v>128848</v>
      </c>
      <c r="Z241" s="67">
        <v>100916</v>
      </c>
      <c r="AA241" s="67">
        <v>102074</v>
      </c>
      <c r="AB241" s="67">
        <v>115870</v>
      </c>
      <c r="AC241" s="67">
        <v>94039</v>
      </c>
      <c r="AD241" s="67">
        <v>122097</v>
      </c>
      <c r="AE241" s="67">
        <v>118208</v>
      </c>
      <c r="AF241" s="67">
        <v>74059</v>
      </c>
      <c r="AG241" s="67">
        <v>72440</v>
      </c>
      <c r="AH241" s="66">
        <v>-2.2000000000000002</v>
      </c>
      <c r="AI241" s="67">
        <v>227866</v>
      </c>
      <c r="AJ241" s="67">
        <v>279781</v>
      </c>
      <c r="AK241" s="67">
        <v>306218</v>
      </c>
      <c r="AL241" s="67">
        <v>280979</v>
      </c>
      <c r="AM241" s="67">
        <v>347712</v>
      </c>
      <c r="AN241" s="67">
        <v>267601</v>
      </c>
      <c r="AO241" s="67">
        <v>286946</v>
      </c>
      <c r="AP241" s="67">
        <v>267055</v>
      </c>
      <c r="AQ241" s="67">
        <v>245028</v>
      </c>
      <c r="AR241" s="67">
        <v>254489</v>
      </c>
      <c r="AS241" s="67">
        <v>265007</v>
      </c>
      <c r="AT241" s="67">
        <v>288275</v>
      </c>
      <c r="AU241" s="67">
        <v>238185</v>
      </c>
      <c r="AV241" s="67">
        <v>557717</v>
      </c>
      <c r="AW241" s="67">
        <v>517609</v>
      </c>
      <c r="AX241" s="67">
        <v>335818</v>
      </c>
      <c r="AY241" s="67">
        <v>355457</v>
      </c>
      <c r="AZ241" s="67">
        <v>194630</v>
      </c>
      <c r="BA241" s="67">
        <v>178990</v>
      </c>
      <c r="BB241" s="67">
        <v>164103</v>
      </c>
      <c r="BC241" s="67">
        <v>132436</v>
      </c>
      <c r="BD241" s="67">
        <v>111713</v>
      </c>
      <c r="BE241" s="67">
        <v>111916</v>
      </c>
      <c r="BF241" s="67">
        <v>128848</v>
      </c>
      <c r="BG241" s="67">
        <v>100916</v>
      </c>
      <c r="BH241" s="67">
        <v>102074</v>
      </c>
      <c r="BI241" s="67">
        <v>115870</v>
      </c>
      <c r="BJ241" s="67">
        <v>94039</v>
      </c>
      <c r="BK241" s="67">
        <v>122097</v>
      </c>
      <c r="BL241" s="67">
        <v>118208</v>
      </c>
      <c r="BM241" s="67">
        <v>74059</v>
      </c>
      <c r="BN241" s="67">
        <v>72440</v>
      </c>
      <c r="BO241" s="66">
        <v>-2.2000000000000002</v>
      </c>
      <c r="BP241" s="59"/>
      <c r="BQ241" s="59"/>
      <c r="BR241" s="59"/>
      <c r="BS241" s="59"/>
      <c r="BT241" s="59"/>
    </row>
    <row r="242" spans="1:72" x14ac:dyDescent="0.25">
      <c r="A242" s="65" t="s">
        <v>128</v>
      </c>
      <c r="B242" s="67">
        <v>32854</v>
      </c>
      <c r="C242" s="67">
        <v>45410</v>
      </c>
      <c r="D242" s="67">
        <v>67478</v>
      </c>
      <c r="E242" s="67">
        <v>37372</v>
      </c>
      <c r="F242" s="67">
        <v>33599</v>
      </c>
      <c r="G242" s="67">
        <v>43651</v>
      </c>
      <c r="H242" s="67">
        <v>32100</v>
      </c>
      <c r="I242" s="67">
        <v>27826</v>
      </c>
      <c r="J242" s="67">
        <v>26264</v>
      </c>
      <c r="K242" s="67">
        <v>29477</v>
      </c>
      <c r="L242" s="67">
        <v>35753</v>
      </c>
      <c r="M242" s="67">
        <v>35879</v>
      </c>
      <c r="N242" s="67">
        <v>31446</v>
      </c>
      <c r="O242" s="67">
        <v>148746</v>
      </c>
      <c r="P242" s="67">
        <v>107929</v>
      </c>
      <c r="Q242" s="67">
        <v>79220</v>
      </c>
      <c r="R242" s="67">
        <v>73109</v>
      </c>
      <c r="S242" s="67">
        <v>30331</v>
      </c>
      <c r="T242" s="67">
        <v>26725</v>
      </c>
      <c r="U242" s="67">
        <v>22743</v>
      </c>
      <c r="V242" s="67">
        <v>23288</v>
      </c>
      <c r="W242" s="67">
        <v>17586</v>
      </c>
      <c r="X242" s="67">
        <v>18590</v>
      </c>
      <c r="Y242" s="67">
        <v>30440</v>
      </c>
      <c r="Z242" s="67">
        <v>20816</v>
      </c>
      <c r="AA242" s="67">
        <v>18751</v>
      </c>
      <c r="AB242" s="67">
        <v>19302</v>
      </c>
      <c r="AC242" s="67">
        <v>16333</v>
      </c>
      <c r="AD242" s="67">
        <v>18099</v>
      </c>
      <c r="AE242" s="67">
        <v>14099</v>
      </c>
      <c r="AF242" s="67">
        <v>8507</v>
      </c>
      <c r="AG242" s="67">
        <v>13531</v>
      </c>
      <c r="AH242" s="66">
        <v>59.1</v>
      </c>
      <c r="AI242" s="67">
        <v>32854</v>
      </c>
      <c r="AJ242" s="67">
        <v>43580</v>
      </c>
      <c r="AK242" s="67">
        <v>62887</v>
      </c>
      <c r="AL242" s="67">
        <v>33790</v>
      </c>
      <c r="AM242" s="67">
        <v>29629</v>
      </c>
      <c r="AN242" s="67">
        <v>37437</v>
      </c>
      <c r="AO242" s="67">
        <v>26750</v>
      </c>
      <c r="AP242" s="67">
        <v>22660</v>
      </c>
      <c r="AQ242" s="67">
        <v>20944</v>
      </c>
      <c r="AR242" s="67">
        <v>23119</v>
      </c>
      <c r="AS242" s="67">
        <v>27127</v>
      </c>
      <c r="AT242" s="67">
        <v>26479</v>
      </c>
      <c r="AU242" s="67">
        <v>22853</v>
      </c>
      <c r="AV242" s="67">
        <v>105643</v>
      </c>
      <c r="AW242" s="67">
        <v>74691</v>
      </c>
      <c r="AX242" s="67">
        <v>53025</v>
      </c>
      <c r="AY242" s="67">
        <v>47412</v>
      </c>
      <c r="AZ242" s="67">
        <v>19124</v>
      </c>
      <c r="BA242" s="67">
        <v>16226</v>
      </c>
      <c r="BB242" s="67">
        <v>13859</v>
      </c>
      <c r="BC242" s="67">
        <v>13962</v>
      </c>
      <c r="BD242" s="67">
        <v>10218</v>
      </c>
      <c r="BE242" s="67">
        <v>10581</v>
      </c>
      <c r="BF242" s="67">
        <v>17082</v>
      </c>
      <c r="BG242" s="67">
        <v>11494</v>
      </c>
      <c r="BH242" s="67">
        <v>10343</v>
      </c>
      <c r="BI242" s="67">
        <v>10513</v>
      </c>
      <c r="BJ242" s="67">
        <v>8711</v>
      </c>
      <c r="BK242" s="67">
        <v>9422</v>
      </c>
      <c r="BL242" s="67">
        <v>7212</v>
      </c>
      <c r="BM242" s="67">
        <v>4296</v>
      </c>
      <c r="BN242" s="67">
        <v>6527</v>
      </c>
      <c r="BO242" s="66">
        <v>51.9</v>
      </c>
      <c r="BP242" s="59"/>
      <c r="BQ242" s="59"/>
      <c r="BR242" s="59"/>
      <c r="BS242" s="59"/>
      <c r="BT242" s="59"/>
    </row>
    <row r="243" spans="1:72" x14ac:dyDescent="0.25">
      <c r="A243" s="65" t="s">
        <v>317</v>
      </c>
      <c r="B243" s="66" t="s">
        <v>115</v>
      </c>
      <c r="C243" s="66" t="s">
        <v>115</v>
      </c>
      <c r="D243" s="66" t="s">
        <v>115</v>
      </c>
      <c r="E243" s="66" t="s">
        <v>115</v>
      </c>
      <c r="F243" s="66" t="s">
        <v>115</v>
      </c>
      <c r="G243" s="66" t="s">
        <v>115</v>
      </c>
      <c r="H243" s="66" t="s">
        <v>115</v>
      </c>
      <c r="I243" s="66" t="s">
        <v>115</v>
      </c>
      <c r="J243" s="66" t="s">
        <v>115</v>
      </c>
      <c r="K243" s="66" t="s">
        <v>115</v>
      </c>
      <c r="L243" s="66" t="s">
        <v>115</v>
      </c>
      <c r="M243" s="66" t="s">
        <v>115</v>
      </c>
      <c r="N243" s="66" t="s">
        <v>115</v>
      </c>
      <c r="O243" s="66" t="s">
        <v>115</v>
      </c>
      <c r="P243" s="66" t="s">
        <v>115</v>
      </c>
      <c r="Q243" s="66" t="s">
        <v>115</v>
      </c>
      <c r="R243" s="66" t="s">
        <v>115</v>
      </c>
      <c r="S243" s="67">
        <v>67811</v>
      </c>
      <c r="T243" s="67">
        <v>71665</v>
      </c>
      <c r="U243" s="67">
        <v>83076</v>
      </c>
      <c r="V243" s="67">
        <v>29849</v>
      </c>
      <c r="W243" s="67">
        <v>40721</v>
      </c>
      <c r="X243" s="67">
        <v>39328</v>
      </c>
      <c r="Y243" s="67">
        <v>42198</v>
      </c>
      <c r="Z243" s="67">
        <v>36211</v>
      </c>
      <c r="AA243" s="67">
        <v>31440</v>
      </c>
      <c r="AB243" s="67">
        <v>41751</v>
      </c>
      <c r="AC243" s="67">
        <v>34712</v>
      </c>
      <c r="AD243" s="67">
        <v>59824</v>
      </c>
      <c r="AE243" s="67">
        <v>41557</v>
      </c>
      <c r="AF243" s="67">
        <v>41984</v>
      </c>
      <c r="AG243" s="67">
        <v>52748</v>
      </c>
      <c r="AH243" s="66">
        <v>25.6</v>
      </c>
      <c r="AI243" s="66" t="s">
        <v>115</v>
      </c>
      <c r="AJ243" s="66" t="s">
        <v>115</v>
      </c>
      <c r="AK243" s="66" t="s">
        <v>115</v>
      </c>
      <c r="AL243" s="66" t="s">
        <v>115</v>
      </c>
      <c r="AM243" s="66" t="s">
        <v>115</v>
      </c>
      <c r="AN243" s="66" t="s">
        <v>115</v>
      </c>
      <c r="AO243" s="66" t="s">
        <v>115</v>
      </c>
      <c r="AP243" s="66" t="s">
        <v>115</v>
      </c>
      <c r="AQ243" s="66" t="s">
        <v>115</v>
      </c>
      <c r="AR243" s="66" t="s">
        <v>115</v>
      </c>
      <c r="AS243" s="66" t="s">
        <v>115</v>
      </c>
      <c r="AT243" s="66" t="s">
        <v>115</v>
      </c>
      <c r="AU243" s="66" t="s">
        <v>115</v>
      </c>
      <c r="AV243" s="66" t="s">
        <v>115</v>
      </c>
      <c r="AW243" s="66" t="s">
        <v>115</v>
      </c>
      <c r="AX243" s="66" t="s">
        <v>115</v>
      </c>
      <c r="AY243" s="66" t="s">
        <v>115</v>
      </c>
      <c r="AZ243" s="67">
        <v>67811</v>
      </c>
      <c r="BA243" s="67">
        <v>71665</v>
      </c>
      <c r="BB243" s="67">
        <v>83076</v>
      </c>
      <c r="BC243" s="67">
        <v>29849</v>
      </c>
      <c r="BD243" s="67">
        <v>40721</v>
      </c>
      <c r="BE243" s="67">
        <v>39328</v>
      </c>
      <c r="BF243" s="67">
        <v>42198</v>
      </c>
      <c r="BG243" s="67">
        <v>36211</v>
      </c>
      <c r="BH243" s="67">
        <v>31440</v>
      </c>
      <c r="BI243" s="67">
        <v>41751</v>
      </c>
      <c r="BJ243" s="67">
        <v>34712</v>
      </c>
      <c r="BK243" s="67">
        <v>59824</v>
      </c>
      <c r="BL243" s="67">
        <v>41557</v>
      </c>
      <c r="BM243" s="67">
        <v>41984</v>
      </c>
      <c r="BN243" s="67">
        <v>52748</v>
      </c>
      <c r="BO243" s="66">
        <v>25.6</v>
      </c>
      <c r="BP243" s="59"/>
      <c r="BQ243" s="59"/>
      <c r="BR243" s="59"/>
      <c r="BS243" s="59"/>
      <c r="BT243" s="59"/>
    </row>
    <row r="244" spans="1:72" x14ac:dyDescent="0.25">
      <c r="A244" s="65" t="s">
        <v>128</v>
      </c>
      <c r="B244" s="66" t="s">
        <v>115</v>
      </c>
      <c r="C244" s="66" t="s">
        <v>115</v>
      </c>
      <c r="D244" s="66" t="s">
        <v>115</v>
      </c>
      <c r="E244" s="66" t="s">
        <v>115</v>
      </c>
      <c r="F244" s="66" t="s">
        <v>115</v>
      </c>
      <c r="G244" s="66" t="s">
        <v>115</v>
      </c>
      <c r="H244" s="66" t="s">
        <v>115</v>
      </c>
      <c r="I244" s="66" t="s">
        <v>115</v>
      </c>
      <c r="J244" s="66" t="s">
        <v>115</v>
      </c>
      <c r="K244" s="66" t="s">
        <v>115</v>
      </c>
      <c r="L244" s="66" t="s">
        <v>115</v>
      </c>
      <c r="M244" s="66" t="s">
        <v>115</v>
      </c>
      <c r="N244" s="66" t="s">
        <v>115</v>
      </c>
      <c r="O244" s="66" t="s">
        <v>115</v>
      </c>
      <c r="P244" s="66" t="s">
        <v>115</v>
      </c>
      <c r="Q244" s="66" t="s">
        <v>115</v>
      </c>
      <c r="R244" s="66" t="s">
        <v>115</v>
      </c>
      <c r="S244" s="67">
        <v>32241</v>
      </c>
      <c r="T244" s="67">
        <v>25051</v>
      </c>
      <c r="U244" s="67">
        <v>36273</v>
      </c>
      <c r="V244" s="67">
        <v>12840</v>
      </c>
      <c r="W244" s="67">
        <v>15020</v>
      </c>
      <c r="X244" s="67">
        <v>17127</v>
      </c>
      <c r="Y244" s="67">
        <v>19565</v>
      </c>
      <c r="Z244" s="67">
        <v>16557</v>
      </c>
      <c r="AA244" s="67">
        <v>18926</v>
      </c>
      <c r="AB244" s="67">
        <v>19368</v>
      </c>
      <c r="AC244" s="67">
        <v>23900</v>
      </c>
      <c r="AD244" s="67">
        <v>44119</v>
      </c>
      <c r="AE244" s="67">
        <v>27126</v>
      </c>
      <c r="AF244" s="67">
        <v>34805</v>
      </c>
      <c r="AG244" s="67">
        <v>29055</v>
      </c>
      <c r="AH244" s="66">
        <v>-16.5</v>
      </c>
      <c r="AI244" s="66" t="s">
        <v>115</v>
      </c>
      <c r="AJ244" s="66" t="s">
        <v>115</v>
      </c>
      <c r="AK244" s="66" t="s">
        <v>115</v>
      </c>
      <c r="AL244" s="66" t="s">
        <v>115</v>
      </c>
      <c r="AM244" s="66" t="s">
        <v>115</v>
      </c>
      <c r="AN244" s="66" t="s">
        <v>115</v>
      </c>
      <c r="AO244" s="66" t="s">
        <v>115</v>
      </c>
      <c r="AP244" s="66" t="s">
        <v>115</v>
      </c>
      <c r="AQ244" s="66" t="s">
        <v>115</v>
      </c>
      <c r="AR244" s="66" t="s">
        <v>115</v>
      </c>
      <c r="AS244" s="66" t="s">
        <v>115</v>
      </c>
      <c r="AT244" s="66" t="s">
        <v>115</v>
      </c>
      <c r="AU244" s="66" t="s">
        <v>115</v>
      </c>
      <c r="AV244" s="66" t="s">
        <v>115</v>
      </c>
      <c r="AW244" s="66" t="s">
        <v>115</v>
      </c>
      <c r="AX244" s="66" t="s">
        <v>115</v>
      </c>
      <c r="AY244" s="66" t="s">
        <v>115</v>
      </c>
      <c r="AZ244" s="67">
        <v>20328</v>
      </c>
      <c r="BA244" s="67">
        <v>15210</v>
      </c>
      <c r="BB244" s="67">
        <v>22104</v>
      </c>
      <c r="BC244" s="67">
        <v>7698</v>
      </c>
      <c r="BD244" s="67">
        <v>8727</v>
      </c>
      <c r="BE244" s="67">
        <v>9748</v>
      </c>
      <c r="BF244" s="67">
        <v>10979</v>
      </c>
      <c r="BG244" s="67">
        <v>9142</v>
      </c>
      <c r="BH244" s="67">
        <v>10439</v>
      </c>
      <c r="BI244" s="67">
        <v>10549</v>
      </c>
      <c r="BJ244" s="67">
        <v>12747</v>
      </c>
      <c r="BK244" s="67">
        <v>22967</v>
      </c>
      <c r="BL244" s="67">
        <v>13875</v>
      </c>
      <c r="BM244" s="67">
        <v>17578</v>
      </c>
      <c r="BN244" s="67">
        <v>14016</v>
      </c>
      <c r="BO244" s="66">
        <v>-20.3</v>
      </c>
      <c r="BP244" s="59"/>
      <c r="BQ244" s="59"/>
      <c r="BR244" s="59"/>
      <c r="BS244" s="59"/>
      <c r="BT244" s="59"/>
    </row>
    <row r="245" spans="1:72" x14ac:dyDescent="0.25">
      <c r="A245" s="65" t="s">
        <v>318</v>
      </c>
      <c r="B245" s="66" t="s">
        <v>115</v>
      </c>
      <c r="C245" s="66" t="s">
        <v>115</v>
      </c>
      <c r="D245" s="66" t="s">
        <v>115</v>
      </c>
      <c r="E245" s="66" t="s">
        <v>115</v>
      </c>
      <c r="F245" s="66" t="s">
        <v>115</v>
      </c>
      <c r="G245" s="66" t="s">
        <v>115</v>
      </c>
      <c r="H245" s="66" t="s">
        <v>115</v>
      </c>
      <c r="I245" s="66" t="s">
        <v>115</v>
      </c>
      <c r="J245" s="66" t="s">
        <v>115</v>
      </c>
      <c r="K245" s="66" t="s">
        <v>115</v>
      </c>
      <c r="L245" s="66" t="s">
        <v>115</v>
      </c>
      <c r="M245" s="66" t="s">
        <v>115</v>
      </c>
      <c r="N245" s="66" t="s">
        <v>115</v>
      </c>
      <c r="O245" s="66" t="s">
        <v>115</v>
      </c>
      <c r="P245" s="66" t="s">
        <v>115</v>
      </c>
      <c r="Q245" s="66" t="s">
        <v>115</v>
      </c>
      <c r="R245" s="66" t="s">
        <v>115</v>
      </c>
      <c r="S245" s="66" t="s">
        <v>115</v>
      </c>
      <c r="T245" s="66" t="s">
        <v>115</v>
      </c>
      <c r="U245" s="66" t="s">
        <v>115</v>
      </c>
      <c r="V245" s="66" t="s">
        <v>115</v>
      </c>
      <c r="W245" s="66" t="s">
        <v>115</v>
      </c>
      <c r="X245" s="66" t="s">
        <v>115</v>
      </c>
      <c r="Y245" s="66" t="s">
        <v>115</v>
      </c>
      <c r="Z245" s="66" t="s">
        <v>115</v>
      </c>
      <c r="AA245" s="66" t="s">
        <v>115</v>
      </c>
      <c r="AB245" s="66" t="s">
        <v>115</v>
      </c>
      <c r="AC245" s="66" t="s">
        <v>115</v>
      </c>
      <c r="AD245" s="66" t="s">
        <v>115</v>
      </c>
      <c r="AE245" s="66" t="s">
        <v>115</v>
      </c>
      <c r="AF245" s="66" t="s">
        <v>115</v>
      </c>
      <c r="AG245" s="67">
        <v>119251</v>
      </c>
      <c r="AH245" s="66" t="s">
        <v>116</v>
      </c>
      <c r="AI245" s="66" t="s">
        <v>115</v>
      </c>
      <c r="AJ245" s="66" t="s">
        <v>115</v>
      </c>
      <c r="AK245" s="66" t="s">
        <v>115</v>
      </c>
      <c r="AL245" s="66" t="s">
        <v>115</v>
      </c>
      <c r="AM245" s="66" t="s">
        <v>115</v>
      </c>
      <c r="AN245" s="66" t="s">
        <v>115</v>
      </c>
      <c r="AO245" s="66" t="s">
        <v>115</v>
      </c>
      <c r="AP245" s="66" t="s">
        <v>115</v>
      </c>
      <c r="AQ245" s="66" t="s">
        <v>115</v>
      </c>
      <c r="AR245" s="66" t="s">
        <v>115</v>
      </c>
      <c r="AS245" s="66" t="s">
        <v>115</v>
      </c>
      <c r="AT245" s="66" t="s">
        <v>115</v>
      </c>
      <c r="AU245" s="66" t="s">
        <v>115</v>
      </c>
      <c r="AV245" s="66" t="s">
        <v>115</v>
      </c>
      <c r="AW245" s="66" t="s">
        <v>115</v>
      </c>
      <c r="AX245" s="66" t="s">
        <v>115</v>
      </c>
      <c r="AY245" s="66" t="s">
        <v>115</v>
      </c>
      <c r="AZ245" s="66" t="s">
        <v>115</v>
      </c>
      <c r="BA245" s="66" t="s">
        <v>115</v>
      </c>
      <c r="BB245" s="66" t="s">
        <v>115</v>
      </c>
      <c r="BC245" s="66" t="s">
        <v>115</v>
      </c>
      <c r="BD245" s="66" t="s">
        <v>115</v>
      </c>
      <c r="BE245" s="66" t="s">
        <v>115</v>
      </c>
      <c r="BF245" s="66" t="s">
        <v>115</v>
      </c>
      <c r="BG245" s="66" t="s">
        <v>115</v>
      </c>
      <c r="BH245" s="66" t="s">
        <v>115</v>
      </c>
      <c r="BI245" s="66" t="s">
        <v>115</v>
      </c>
      <c r="BJ245" s="66" t="s">
        <v>115</v>
      </c>
      <c r="BK245" s="66" t="s">
        <v>115</v>
      </c>
      <c r="BL245" s="66" t="s">
        <v>115</v>
      </c>
      <c r="BM245" s="66" t="s">
        <v>115</v>
      </c>
      <c r="BN245" s="67">
        <v>119251</v>
      </c>
      <c r="BO245" s="66" t="s">
        <v>116</v>
      </c>
      <c r="BP245" s="59"/>
      <c r="BQ245" s="59"/>
      <c r="BR245" s="59"/>
      <c r="BS245" s="59"/>
      <c r="BT245" s="59"/>
    </row>
    <row r="246" spans="1:72" x14ac:dyDescent="0.25">
      <c r="A246" s="65" t="s">
        <v>128</v>
      </c>
      <c r="B246" s="66" t="s">
        <v>115</v>
      </c>
      <c r="C246" s="66" t="s">
        <v>115</v>
      </c>
      <c r="D246" s="66" t="s">
        <v>115</v>
      </c>
      <c r="E246" s="66" t="s">
        <v>115</v>
      </c>
      <c r="F246" s="66" t="s">
        <v>115</v>
      </c>
      <c r="G246" s="66" t="s">
        <v>115</v>
      </c>
      <c r="H246" s="66" t="s">
        <v>115</v>
      </c>
      <c r="I246" s="66" t="s">
        <v>115</v>
      </c>
      <c r="J246" s="66" t="s">
        <v>115</v>
      </c>
      <c r="K246" s="66" t="s">
        <v>115</v>
      </c>
      <c r="L246" s="66" t="s">
        <v>115</v>
      </c>
      <c r="M246" s="66" t="s">
        <v>115</v>
      </c>
      <c r="N246" s="66" t="s">
        <v>115</v>
      </c>
      <c r="O246" s="66" t="s">
        <v>115</v>
      </c>
      <c r="P246" s="66" t="s">
        <v>115</v>
      </c>
      <c r="Q246" s="66" t="s">
        <v>115</v>
      </c>
      <c r="R246" s="66" t="s">
        <v>115</v>
      </c>
      <c r="S246" s="66" t="s">
        <v>115</v>
      </c>
      <c r="T246" s="66" t="s">
        <v>115</v>
      </c>
      <c r="U246" s="66" t="s">
        <v>115</v>
      </c>
      <c r="V246" s="66" t="s">
        <v>115</v>
      </c>
      <c r="W246" s="66" t="s">
        <v>115</v>
      </c>
      <c r="X246" s="66" t="s">
        <v>115</v>
      </c>
      <c r="Y246" s="66" t="s">
        <v>115</v>
      </c>
      <c r="Z246" s="66" t="s">
        <v>115</v>
      </c>
      <c r="AA246" s="66" t="s">
        <v>115</v>
      </c>
      <c r="AB246" s="66" t="s">
        <v>115</v>
      </c>
      <c r="AC246" s="66" t="s">
        <v>115</v>
      </c>
      <c r="AD246" s="66" t="s">
        <v>115</v>
      </c>
      <c r="AE246" s="66" t="s">
        <v>115</v>
      </c>
      <c r="AF246" s="66" t="s">
        <v>115</v>
      </c>
      <c r="AG246" s="67">
        <v>42113</v>
      </c>
      <c r="AH246" s="66" t="s">
        <v>116</v>
      </c>
      <c r="AI246" s="66" t="s">
        <v>115</v>
      </c>
      <c r="AJ246" s="66" t="s">
        <v>115</v>
      </c>
      <c r="AK246" s="66" t="s">
        <v>115</v>
      </c>
      <c r="AL246" s="66" t="s">
        <v>115</v>
      </c>
      <c r="AM246" s="66" t="s">
        <v>115</v>
      </c>
      <c r="AN246" s="66" t="s">
        <v>115</v>
      </c>
      <c r="AO246" s="66" t="s">
        <v>115</v>
      </c>
      <c r="AP246" s="66" t="s">
        <v>115</v>
      </c>
      <c r="AQ246" s="66" t="s">
        <v>115</v>
      </c>
      <c r="AR246" s="66" t="s">
        <v>115</v>
      </c>
      <c r="AS246" s="66" t="s">
        <v>115</v>
      </c>
      <c r="AT246" s="66" t="s">
        <v>115</v>
      </c>
      <c r="AU246" s="66" t="s">
        <v>115</v>
      </c>
      <c r="AV246" s="66" t="s">
        <v>115</v>
      </c>
      <c r="AW246" s="71" t="s">
        <v>115</v>
      </c>
      <c r="AX246" s="73" t="s">
        <v>115</v>
      </c>
      <c r="AY246" s="65" t="s">
        <v>115</v>
      </c>
      <c r="AZ246" s="66" t="s">
        <v>115</v>
      </c>
      <c r="BA246" s="66" t="s">
        <v>115</v>
      </c>
      <c r="BB246" s="66" t="s">
        <v>115</v>
      </c>
      <c r="BC246" s="66" t="s">
        <v>115</v>
      </c>
      <c r="BD246" s="66" t="s">
        <v>115</v>
      </c>
      <c r="BE246" s="66" t="s">
        <v>115</v>
      </c>
      <c r="BF246" s="66" t="s">
        <v>115</v>
      </c>
      <c r="BG246" s="66" t="s">
        <v>115</v>
      </c>
      <c r="BH246" s="66" t="s">
        <v>115</v>
      </c>
      <c r="BI246" s="66" t="s">
        <v>115</v>
      </c>
      <c r="BJ246" s="66" t="s">
        <v>115</v>
      </c>
      <c r="BK246" s="66" t="s">
        <v>115</v>
      </c>
      <c r="BL246" s="66" t="s">
        <v>115</v>
      </c>
      <c r="BM246" s="66" t="s">
        <v>115</v>
      </c>
      <c r="BN246" s="67">
        <v>20315</v>
      </c>
      <c r="BO246" s="66" t="s">
        <v>116</v>
      </c>
      <c r="BP246" s="59"/>
      <c r="BQ246" s="59"/>
      <c r="BR246" s="59"/>
      <c r="BS246" s="59"/>
      <c r="BT246" s="59"/>
    </row>
    <row r="247" spans="1:72" x14ac:dyDescent="0.25">
      <c r="A247" s="65" t="s">
        <v>319</v>
      </c>
      <c r="B247" s="66" t="s">
        <v>115</v>
      </c>
      <c r="C247" s="66" t="s">
        <v>115</v>
      </c>
      <c r="D247" s="66" t="s">
        <v>115</v>
      </c>
      <c r="E247" s="66" t="s">
        <v>115</v>
      </c>
      <c r="F247" s="66" t="s">
        <v>115</v>
      </c>
      <c r="G247" s="66" t="s">
        <v>115</v>
      </c>
      <c r="H247" s="66" t="s">
        <v>115</v>
      </c>
      <c r="I247" s="66" t="s">
        <v>115</v>
      </c>
      <c r="J247" s="66" t="s">
        <v>115</v>
      </c>
      <c r="K247" s="66" t="s">
        <v>115</v>
      </c>
      <c r="L247" s="66" t="s">
        <v>115</v>
      </c>
      <c r="M247" s="66" t="s">
        <v>115</v>
      </c>
      <c r="N247" s="66" t="s">
        <v>115</v>
      </c>
      <c r="O247" s="66" t="s">
        <v>115</v>
      </c>
      <c r="P247" s="66" t="s">
        <v>115</v>
      </c>
      <c r="Q247" s="66" t="s">
        <v>115</v>
      </c>
      <c r="R247" s="66" t="s">
        <v>115</v>
      </c>
      <c r="S247" s="66" t="s">
        <v>115</v>
      </c>
      <c r="T247" s="66" t="s">
        <v>115</v>
      </c>
      <c r="U247" s="66" t="s">
        <v>115</v>
      </c>
      <c r="V247" s="66" t="s">
        <v>115</v>
      </c>
      <c r="W247" s="66" t="s">
        <v>115</v>
      </c>
      <c r="X247" s="66" t="s">
        <v>115</v>
      </c>
      <c r="Y247" s="66" t="s">
        <v>115</v>
      </c>
      <c r="Z247" s="66" t="s">
        <v>115</v>
      </c>
      <c r="AA247" s="66" t="s">
        <v>115</v>
      </c>
      <c r="AB247" s="66" t="s">
        <v>115</v>
      </c>
      <c r="AC247" s="66" t="s">
        <v>115</v>
      </c>
      <c r="AD247" s="66" t="s">
        <v>115</v>
      </c>
      <c r="AE247" s="66" t="s">
        <v>115</v>
      </c>
      <c r="AF247" s="66" t="s">
        <v>115</v>
      </c>
      <c r="AG247" s="67">
        <v>609799</v>
      </c>
      <c r="AH247" s="66" t="s">
        <v>116</v>
      </c>
      <c r="AI247" s="66" t="s">
        <v>115</v>
      </c>
      <c r="AJ247" s="66" t="s">
        <v>115</v>
      </c>
      <c r="AK247" s="66" t="s">
        <v>115</v>
      </c>
      <c r="AL247" s="66" t="s">
        <v>115</v>
      </c>
      <c r="AM247" s="66" t="s">
        <v>115</v>
      </c>
      <c r="AN247" s="66" t="s">
        <v>115</v>
      </c>
      <c r="AO247" s="66" t="s">
        <v>115</v>
      </c>
      <c r="AP247" s="66" t="s">
        <v>115</v>
      </c>
      <c r="AQ247" s="66" t="s">
        <v>115</v>
      </c>
      <c r="AR247" s="66" t="s">
        <v>115</v>
      </c>
      <c r="AS247" s="66" t="s">
        <v>115</v>
      </c>
      <c r="AT247" s="66" t="s">
        <v>115</v>
      </c>
      <c r="AU247" s="66" t="s">
        <v>115</v>
      </c>
      <c r="AV247" s="66" t="s">
        <v>115</v>
      </c>
      <c r="AW247" s="66" t="s">
        <v>115</v>
      </c>
      <c r="AX247" s="66" t="s">
        <v>115</v>
      </c>
      <c r="AY247" s="66" t="s">
        <v>115</v>
      </c>
      <c r="AZ247" s="66" t="s">
        <v>115</v>
      </c>
      <c r="BA247" s="66" t="s">
        <v>115</v>
      </c>
      <c r="BB247" s="66" t="s">
        <v>115</v>
      </c>
      <c r="BC247" s="66" t="s">
        <v>115</v>
      </c>
      <c r="BD247" s="66" t="s">
        <v>115</v>
      </c>
      <c r="BE247" s="66" t="s">
        <v>115</v>
      </c>
      <c r="BF247" s="66" t="s">
        <v>115</v>
      </c>
      <c r="BG247" s="66" t="s">
        <v>115</v>
      </c>
      <c r="BH247" s="66" t="s">
        <v>115</v>
      </c>
      <c r="BI247" s="66" t="s">
        <v>115</v>
      </c>
      <c r="BJ247" s="66" t="s">
        <v>115</v>
      </c>
      <c r="BK247" s="66" t="s">
        <v>115</v>
      </c>
      <c r="BL247" s="66" t="s">
        <v>115</v>
      </c>
      <c r="BM247" s="66" t="s">
        <v>115</v>
      </c>
      <c r="BN247" s="67">
        <v>609799</v>
      </c>
      <c r="BO247" s="66" t="s">
        <v>116</v>
      </c>
      <c r="BP247" s="59"/>
      <c r="BQ247" s="59"/>
      <c r="BR247" s="59"/>
      <c r="BS247" s="59"/>
      <c r="BT247" s="59"/>
    </row>
    <row r="248" spans="1:72" x14ac:dyDescent="0.25">
      <c r="A248" s="65" t="s">
        <v>128</v>
      </c>
      <c r="B248" s="66" t="s">
        <v>115</v>
      </c>
      <c r="C248" s="66" t="s">
        <v>115</v>
      </c>
      <c r="D248" s="66" t="s">
        <v>115</v>
      </c>
      <c r="E248" s="66" t="s">
        <v>115</v>
      </c>
      <c r="F248" s="66" t="s">
        <v>115</v>
      </c>
      <c r="G248" s="66" t="s">
        <v>115</v>
      </c>
      <c r="H248" s="66" t="s">
        <v>115</v>
      </c>
      <c r="I248" s="66" t="s">
        <v>115</v>
      </c>
      <c r="J248" s="66" t="s">
        <v>115</v>
      </c>
      <c r="K248" s="66" t="s">
        <v>115</v>
      </c>
      <c r="L248" s="66" t="s">
        <v>115</v>
      </c>
      <c r="M248" s="66" t="s">
        <v>115</v>
      </c>
      <c r="N248" s="66" t="s">
        <v>115</v>
      </c>
      <c r="O248" s="66" t="s">
        <v>115</v>
      </c>
      <c r="P248" s="66" t="s">
        <v>115</v>
      </c>
      <c r="Q248" s="66" t="s">
        <v>115</v>
      </c>
      <c r="R248" s="66" t="s">
        <v>115</v>
      </c>
      <c r="S248" s="66" t="s">
        <v>115</v>
      </c>
      <c r="T248" s="66" t="s">
        <v>115</v>
      </c>
      <c r="U248" s="66" t="s">
        <v>115</v>
      </c>
      <c r="V248" s="66" t="s">
        <v>115</v>
      </c>
      <c r="W248" s="66" t="s">
        <v>115</v>
      </c>
      <c r="X248" s="66" t="s">
        <v>115</v>
      </c>
      <c r="Y248" s="66" t="s">
        <v>115</v>
      </c>
      <c r="Z248" s="66" t="s">
        <v>115</v>
      </c>
      <c r="AA248" s="66" t="s">
        <v>115</v>
      </c>
      <c r="AB248" s="66" t="s">
        <v>115</v>
      </c>
      <c r="AC248" s="66" t="s">
        <v>115</v>
      </c>
      <c r="AD248" s="66" t="s">
        <v>115</v>
      </c>
      <c r="AE248" s="66" t="s">
        <v>115</v>
      </c>
      <c r="AF248" s="66" t="s">
        <v>115</v>
      </c>
      <c r="AG248" s="67">
        <v>209730</v>
      </c>
      <c r="AH248" s="66" t="s">
        <v>116</v>
      </c>
      <c r="AI248" s="66" t="s">
        <v>115</v>
      </c>
      <c r="AJ248" s="66" t="s">
        <v>115</v>
      </c>
      <c r="AK248" s="66" t="s">
        <v>115</v>
      </c>
      <c r="AL248" s="66" t="s">
        <v>115</v>
      </c>
      <c r="AM248" s="66" t="s">
        <v>115</v>
      </c>
      <c r="AN248" s="66" t="s">
        <v>115</v>
      </c>
      <c r="AO248" s="66" t="s">
        <v>115</v>
      </c>
      <c r="AP248" s="66" t="s">
        <v>115</v>
      </c>
      <c r="AQ248" s="66" t="s">
        <v>115</v>
      </c>
      <c r="AR248" s="66" t="s">
        <v>115</v>
      </c>
      <c r="AS248" s="66" t="s">
        <v>115</v>
      </c>
      <c r="AT248" s="66" t="s">
        <v>115</v>
      </c>
      <c r="AU248" s="66" t="s">
        <v>115</v>
      </c>
      <c r="AV248" s="66" t="s">
        <v>115</v>
      </c>
      <c r="AW248" s="71" t="s">
        <v>115</v>
      </c>
      <c r="AX248" s="73" t="s">
        <v>115</v>
      </c>
      <c r="AY248" s="65" t="s">
        <v>115</v>
      </c>
      <c r="AZ248" s="66" t="s">
        <v>115</v>
      </c>
      <c r="BA248" s="66" t="s">
        <v>115</v>
      </c>
      <c r="BB248" s="66" t="s">
        <v>115</v>
      </c>
      <c r="BC248" s="66" t="s">
        <v>115</v>
      </c>
      <c r="BD248" s="66" t="s">
        <v>115</v>
      </c>
      <c r="BE248" s="66" t="s">
        <v>115</v>
      </c>
      <c r="BF248" s="66" t="s">
        <v>115</v>
      </c>
      <c r="BG248" s="66" t="s">
        <v>115</v>
      </c>
      <c r="BH248" s="66" t="s">
        <v>115</v>
      </c>
      <c r="BI248" s="66" t="s">
        <v>115</v>
      </c>
      <c r="BJ248" s="66" t="s">
        <v>115</v>
      </c>
      <c r="BK248" s="66" t="s">
        <v>115</v>
      </c>
      <c r="BL248" s="66" t="s">
        <v>115</v>
      </c>
      <c r="BM248" s="66" t="s">
        <v>115</v>
      </c>
      <c r="BN248" s="67">
        <v>101172</v>
      </c>
      <c r="BO248" s="66" t="s">
        <v>116</v>
      </c>
      <c r="BP248" s="59"/>
      <c r="BQ248" s="59"/>
      <c r="BR248" s="59"/>
      <c r="BS248" s="59"/>
      <c r="BT248" s="59"/>
    </row>
    <row r="249" spans="1:72" x14ac:dyDescent="0.25">
      <c r="A249" s="65" t="s">
        <v>320</v>
      </c>
      <c r="B249" s="66" t="s">
        <v>115</v>
      </c>
      <c r="C249" s="66" t="s">
        <v>115</v>
      </c>
      <c r="D249" s="66" t="s">
        <v>115</v>
      </c>
      <c r="E249" s="66" t="s">
        <v>115</v>
      </c>
      <c r="F249" s="66" t="s">
        <v>115</v>
      </c>
      <c r="G249" s="66" t="s">
        <v>115</v>
      </c>
      <c r="H249" s="66" t="s">
        <v>115</v>
      </c>
      <c r="I249" s="66" t="s">
        <v>115</v>
      </c>
      <c r="J249" s="66" t="s">
        <v>115</v>
      </c>
      <c r="K249" s="66" t="s">
        <v>115</v>
      </c>
      <c r="L249" s="66" t="s">
        <v>115</v>
      </c>
      <c r="M249" s="66" t="s">
        <v>115</v>
      </c>
      <c r="N249" s="66" t="s">
        <v>115</v>
      </c>
      <c r="O249" s="66" t="s">
        <v>115</v>
      </c>
      <c r="P249" s="66" t="s">
        <v>115</v>
      </c>
      <c r="Q249" s="66" t="s">
        <v>115</v>
      </c>
      <c r="R249" s="66" t="s">
        <v>115</v>
      </c>
      <c r="S249" s="66" t="s">
        <v>115</v>
      </c>
      <c r="T249" s="66" t="s">
        <v>115</v>
      </c>
      <c r="U249" s="66" t="s">
        <v>115</v>
      </c>
      <c r="V249" s="66" t="s">
        <v>115</v>
      </c>
      <c r="W249" s="66" t="s">
        <v>115</v>
      </c>
      <c r="X249" s="66" t="s">
        <v>115</v>
      </c>
      <c r="Y249" s="66" t="s">
        <v>115</v>
      </c>
      <c r="Z249" s="66" t="s">
        <v>115</v>
      </c>
      <c r="AA249" s="66" t="s">
        <v>115</v>
      </c>
      <c r="AB249" s="66" t="s">
        <v>115</v>
      </c>
      <c r="AC249" s="66" t="s">
        <v>115</v>
      </c>
      <c r="AD249" s="66" t="s">
        <v>115</v>
      </c>
      <c r="AE249" s="66" t="s">
        <v>115</v>
      </c>
      <c r="AF249" s="66" t="s">
        <v>115</v>
      </c>
      <c r="AG249" s="67">
        <v>1809</v>
      </c>
      <c r="AH249" s="66" t="s">
        <v>116</v>
      </c>
      <c r="AI249" s="66" t="s">
        <v>115</v>
      </c>
      <c r="AJ249" s="66" t="s">
        <v>115</v>
      </c>
      <c r="AK249" s="66" t="s">
        <v>115</v>
      </c>
      <c r="AL249" s="66" t="s">
        <v>115</v>
      </c>
      <c r="AM249" s="66" t="s">
        <v>115</v>
      </c>
      <c r="AN249" s="66" t="s">
        <v>115</v>
      </c>
      <c r="AO249" s="66" t="s">
        <v>115</v>
      </c>
      <c r="AP249" s="66" t="s">
        <v>115</v>
      </c>
      <c r="AQ249" s="66" t="s">
        <v>115</v>
      </c>
      <c r="AR249" s="66" t="s">
        <v>115</v>
      </c>
      <c r="AS249" s="66" t="s">
        <v>115</v>
      </c>
      <c r="AT249" s="66" t="s">
        <v>115</v>
      </c>
      <c r="AU249" s="66" t="s">
        <v>115</v>
      </c>
      <c r="AV249" s="66" t="s">
        <v>115</v>
      </c>
      <c r="AW249" s="66" t="s">
        <v>115</v>
      </c>
      <c r="AX249" s="66" t="s">
        <v>115</v>
      </c>
      <c r="AY249" s="66" t="s">
        <v>115</v>
      </c>
      <c r="AZ249" s="66" t="s">
        <v>115</v>
      </c>
      <c r="BA249" s="66" t="s">
        <v>115</v>
      </c>
      <c r="BB249" s="66" t="s">
        <v>115</v>
      </c>
      <c r="BC249" s="66" t="s">
        <v>115</v>
      </c>
      <c r="BD249" s="66" t="s">
        <v>115</v>
      </c>
      <c r="BE249" s="66" t="s">
        <v>115</v>
      </c>
      <c r="BF249" s="66" t="s">
        <v>115</v>
      </c>
      <c r="BG249" s="66" t="s">
        <v>115</v>
      </c>
      <c r="BH249" s="66" t="s">
        <v>115</v>
      </c>
      <c r="BI249" s="66" t="s">
        <v>115</v>
      </c>
      <c r="BJ249" s="66" t="s">
        <v>115</v>
      </c>
      <c r="BK249" s="66" t="s">
        <v>115</v>
      </c>
      <c r="BL249" s="66" t="s">
        <v>115</v>
      </c>
      <c r="BM249" s="66" t="s">
        <v>115</v>
      </c>
      <c r="BN249" s="67">
        <v>1809</v>
      </c>
      <c r="BO249" s="66" t="s">
        <v>116</v>
      </c>
      <c r="BP249" s="59"/>
      <c r="BQ249" s="59"/>
      <c r="BR249" s="59"/>
      <c r="BS249" s="59"/>
      <c r="BT249" s="59"/>
    </row>
    <row r="250" spans="1:72" x14ac:dyDescent="0.25">
      <c r="A250" s="65" t="s">
        <v>128</v>
      </c>
      <c r="B250" s="66" t="s">
        <v>115</v>
      </c>
      <c r="C250" s="66" t="s">
        <v>115</v>
      </c>
      <c r="D250" s="66" t="s">
        <v>115</v>
      </c>
      <c r="E250" s="66" t="s">
        <v>115</v>
      </c>
      <c r="F250" s="66" t="s">
        <v>115</v>
      </c>
      <c r="G250" s="66" t="s">
        <v>115</v>
      </c>
      <c r="H250" s="66" t="s">
        <v>115</v>
      </c>
      <c r="I250" s="66" t="s">
        <v>115</v>
      </c>
      <c r="J250" s="66" t="s">
        <v>115</v>
      </c>
      <c r="K250" s="66" t="s">
        <v>115</v>
      </c>
      <c r="L250" s="66" t="s">
        <v>115</v>
      </c>
      <c r="M250" s="66" t="s">
        <v>115</v>
      </c>
      <c r="N250" s="66" t="s">
        <v>115</v>
      </c>
      <c r="O250" s="66" t="s">
        <v>115</v>
      </c>
      <c r="P250" s="66" t="s">
        <v>115</v>
      </c>
      <c r="Q250" s="66" t="s">
        <v>115</v>
      </c>
      <c r="R250" s="66" t="s">
        <v>115</v>
      </c>
      <c r="S250" s="66" t="s">
        <v>115</v>
      </c>
      <c r="T250" s="66" t="s">
        <v>115</v>
      </c>
      <c r="U250" s="66" t="s">
        <v>115</v>
      </c>
      <c r="V250" s="66" t="s">
        <v>115</v>
      </c>
      <c r="W250" s="66" t="s">
        <v>115</v>
      </c>
      <c r="X250" s="66" t="s">
        <v>115</v>
      </c>
      <c r="Y250" s="66" t="s">
        <v>115</v>
      </c>
      <c r="Z250" s="66" t="s">
        <v>115</v>
      </c>
      <c r="AA250" s="66" t="s">
        <v>115</v>
      </c>
      <c r="AB250" s="66" t="s">
        <v>115</v>
      </c>
      <c r="AC250" s="66" t="s">
        <v>115</v>
      </c>
      <c r="AD250" s="66" t="s">
        <v>115</v>
      </c>
      <c r="AE250" s="66" t="s">
        <v>115</v>
      </c>
      <c r="AF250" s="66" t="s">
        <v>115</v>
      </c>
      <c r="AG250" s="67">
        <v>7626</v>
      </c>
      <c r="AH250" s="66" t="s">
        <v>116</v>
      </c>
      <c r="AI250" s="66" t="s">
        <v>115</v>
      </c>
      <c r="AJ250" s="66" t="s">
        <v>115</v>
      </c>
      <c r="AK250" s="66" t="s">
        <v>115</v>
      </c>
      <c r="AL250" s="66" t="s">
        <v>115</v>
      </c>
      <c r="AM250" s="66" t="s">
        <v>115</v>
      </c>
      <c r="AN250" s="66" t="s">
        <v>115</v>
      </c>
      <c r="AO250" s="66" t="s">
        <v>115</v>
      </c>
      <c r="AP250" s="66" t="s">
        <v>115</v>
      </c>
      <c r="AQ250" s="66" t="s">
        <v>115</v>
      </c>
      <c r="AR250" s="66" t="s">
        <v>115</v>
      </c>
      <c r="AS250" s="66" t="s">
        <v>115</v>
      </c>
      <c r="AT250" s="66" t="s">
        <v>115</v>
      </c>
      <c r="AU250" s="66" t="s">
        <v>115</v>
      </c>
      <c r="AV250" s="66" t="s">
        <v>115</v>
      </c>
      <c r="AW250" s="71" t="s">
        <v>115</v>
      </c>
      <c r="AX250" s="73" t="s">
        <v>115</v>
      </c>
      <c r="AY250" s="65" t="s">
        <v>115</v>
      </c>
      <c r="AZ250" s="66" t="s">
        <v>115</v>
      </c>
      <c r="BA250" s="66" t="s">
        <v>115</v>
      </c>
      <c r="BB250" s="66" t="s">
        <v>115</v>
      </c>
      <c r="BC250" s="66" t="s">
        <v>115</v>
      </c>
      <c r="BD250" s="66" t="s">
        <v>115</v>
      </c>
      <c r="BE250" s="66" t="s">
        <v>115</v>
      </c>
      <c r="BF250" s="66" t="s">
        <v>115</v>
      </c>
      <c r="BG250" s="66" t="s">
        <v>115</v>
      </c>
      <c r="BH250" s="66" t="s">
        <v>115</v>
      </c>
      <c r="BI250" s="66" t="s">
        <v>115</v>
      </c>
      <c r="BJ250" s="66" t="s">
        <v>115</v>
      </c>
      <c r="BK250" s="66" t="s">
        <v>115</v>
      </c>
      <c r="BL250" s="66" t="s">
        <v>115</v>
      </c>
      <c r="BM250" s="66" t="s">
        <v>115</v>
      </c>
      <c r="BN250" s="67">
        <v>3679</v>
      </c>
      <c r="BO250" s="66" t="s">
        <v>116</v>
      </c>
      <c r="BP250" s="59"/>
      <c r="BQ250" s="59"/>
      <c r="BR250" s="59"/>
      <c r="BS250" s="59"/>
      <c r="BT250" s="59"/>
    </row>
    <row r="251" spans="1:72" x14ac:dyDescent="0.25">
      <c r="A251" s="65" t="s">
        <v>321</v>
      </c>
      <c r="B251" s="66" t="s">
        <v>115</v>
      </c>
      <c r="C251" s="66" t="s">
        <v>115</v>
      </c>
      <c r="D251" s="66" t="s">
        <v>115</v>
      </c>
      <c r="E251" s="66" t="s">
        <v>115</v>
      </c>
      <c r="F251" s="66" t="s">
        <v>115</v>
      </c>
      <c r="G251" s="66" t="s">
        <v>115</v>
      </c>
      <c r="H251" s="66" t="s">
        <v>115</v>
      </c>
      <c r="I251" s="66" t="s">
        <v>115</v>
      </c>
      <c r="J251" s="66" t="s">
        <v>115</v>
      </c>
      <c r="K251" s="66" t="s">
        <v>115</v>
      </c>
      <c r="L251" s="66" t="s">
        <v>115</v>
      </c>
      <c r="M251" s="66" t="s">
        <v>115</v>
      </c>
      <c r="N251" s="66" t="s">
        <v>115</v>
      </c>
      <c r="O251" s="66" t="s">
        <v>115</v>
      </c>
      <c r="P251" s="66" t="s">
        <v>115</v>
      </c>
      <c r="Q251" s="66" t="s">
        <v>115</v>
      </c>
      <c r="R251" s="66" t="s">
        <v>115</v>
      </c>
      <c r="S251" s="66" t="s">
        <v>115</v>
      </c>
      <c r="T251" s="66" t="s">
        <v>115</v>
      </c>
      <c r="U251" s="66" t="s">
        <v>115</v>
      </c>
      <c r="V251" s="66" t="s">
        <v>115</v>
      </c>
      <c r="W251" s="66" t="s">
        <v>115</v>
      </c>
      <c r="X251" s="66" t="s">
        <v>115</v>
      </c>
      <c r="Y251" s="66" t="s">
        <v>115</v>
      </c>
      <c r="Z251" s="66" t="s">
        <v>115</v>
      </c>
      <c r="AA251" s="66" t="s">
        <v>115</v>
      </c>
      <c r="AB251" s="66" t="s">
        <v>115</v>
      </c>
      <c r="AC251" s="66" t="s">
        <v>115</v>
      </c>
      <c r="AD251" s="66" t="s">
        <v>115</v>
      </c>
      <c r="AE251" s="66" t="s">
        <v>115</v>
      </c>
      <c r="AF251" s="66" t="s">
        <v>115</v>
      </c>
      <c r="AG251" s="67">
        <v>8736</v>
      </c>
      <c r="AH251" s="66" t="s">
        <v>116</v>
      </c>
      <c r="AI251" s="66" t="s">
        <v>115</v>
      </c>
      <c r="AJ251" s="66" t="s">
        <v>115</v>
      </c>
      <c r="AK251" s="66" t="s">
        <v>115</v>
      </c>
      <c r="AL251" s="66" t="s">
        <v>115</v>
      </c>
      <c r="AM251" s="66" t="s">
        <v>115</v>
      </c>
      <c r="AN251" s="66" t="s">
        <v>115</v>
      </c>
      <c r="AO251" s="66" t="s">
        <v>115</v>
      </c>
      <c r="AP251" s="66" t="s">
        <v>115</v>
      </c>
      <c r="AQ251" s="66" t="s">
        <v>115</v>
      </c>
      <c r="AR251" s="66" t="s">
        <v>115</v>
      </c>
      <c r="AS251" s="66" t="s">
        <v>115</v>
      </c>
      <c r="AT251" s="66" t="s">
        <v>115</v>
      </c>
      <c r="AU251" s="66" t="s">
        <v>115</v>
      </c>
      <c r="AV251" s="66" t="s">
        <v>115</v>
      </c>
      <c r="AW251" s="66" t="s">
        <v>115</v>
      </c>
      <c r="AX251" s="66" t="s">
        <v>115</v>
      </c>
      <c r="AY251" s="66" t="s">
        <v>115</v>
      </c>
      <c r="AZ251" s="66" t="s">
        <v>115</v>
      </c>
      <c r="BA251" s="66" t="s">
        <v>115</v>
      </c>
      <c r="BB251" s="66" t="s">
        <v>115</v>
      </c>
      <c r="BC251" s="66" t="s">
        <v>115</v>
      </c>
      <c r="BD251" s="66" t="s">
        <v>115</v>
      </c>
      <c r="BE251" s="66" t="s">
        <v>115</v>
      </c>
      <c r="BF251" s="66" t="s">
        <v>115</v>
      </c>
      <c r="BG251" s="66" t="s">
        <v>115</v>
      </c>
      <c r="BH251" s="66" t="s">
        <v>115</v>
      </c>
      <c r="BI251" s="66" t="s">
        <v>115</v>
      </c>
      <c r="BJ251" s="66" t="s">
        <v>115</v>
      </c>
      <c r="BK251" s="66" t="s">
        <v>115</v>
      </c>
      <c r="BL251" s="66" t="s">
        <v>115</v>
      </c>
      <c r="BM251" s="66" t="s">
        <v>115</v>
      </c>
      <c r="BN251" s="67">
        <v>8736</v>
      </c>
      <c r="BO251" s="66" t="s">
        <v>116</v>
      </c>
      <c r="BP251" s="59"/>
      <c r="BQ251" s="59"/>
      <c r="BR251" s="59"/>
      <c r="BS251" s="59"/>
      <c r="BT251" s="59"/>
    </row>
    <row r="252" spans="1:72" x14ac:dyDescent="0.25">
      <c r="A252" s="65" t="s">
        <v>128</v>
      </c>
      <c r="B252" s="66" t="s">
        <v>115</v>
      </c>
      <c r="C252" s="66" t="s">
        <v>115</v>
      </c>
      <c r="D252" s="66" t="s">
        <v>115</v>
      </c>
      <c r="E252" s="66" t="s">
        <v>115</v>
      </c>
      <c r="F252" s="66" t="s">
        <v>115</v>
      </c>
      <c r="G252" s="66" t="s">
        <v>115</v>
      </c>
      <c r="H252" s="66" t="s">
        <v>115</v>
      </c>
      <c r="I252" s="66" t="s">
        <v>115</v>
      </c>
      <c r="J252" s="66" t="s">
        <v>115</v>
      </c>
      <c r="K252" s="66" t="s">
        <v>115</v>
      </c>
      <c r="L252" s="66" t="s">
        <v>115</v>
      </c>
      <c r="M252" s="66" t="s">
        <v>115</v>
      </c>
      <c r="N252" s="66" t="s">
        <v>115</v>
      </c>
      <c r="O252" s="66" t="s">
        <v>115</v>
      </c>
      <c r="P252" s="66" t="s">
        <v>115</v>
      </c>
      <c r="Q252" s="66" t="s">
        <v>115</v>
      </c>
      <c r="R252" s="66" t="s">
        <v>115</v>
      </c>
      <c r="S252" s="66" t="s">
        <v>115</v>
      </c>
      <c r="T252" s="66" t="s">
        <v>115</v>
      </c>
      <c r="U252" s="66" t="s">
        <v>115</v>
      </c>
      <c r="V252" s="66" t="s">
        <v>115</v>
      </c>
      <c r="W252" s="66" t="s">
        <v>115</v>
      </c>
      <c r="X252" s="66" t="s">
        <v>115</v>
      </c>
      <c r="Y252" s="66" t="s">
        <v>115</v>
      </c>
      <c r="Z252" s="66" t="s">
        <v>115</v>
      </c>
      <c r="AA252" s="66" t="s">
        <v>115</v>
      </c>
      <c r="AB252" s="66" t="s">
        <v>115</v>
      </c>
      <c r="AC252" s="66" t="s">
        <v>115</v>
      </c>
      <c r="AD252" s="66" t="s">
        <v>115</v>
      </c>
      <c r="AE252" s="66" t="s">
        <v>115</v>
      </c>
      <c r="AF252" s="66" t="s">
        <v>115</v>
      </c>
      <c r="AG252" s="67">
        <v>153379</v>
      </c>
      <c r="AH252" s="66" t="s">
        <v>116</v>
      </c>
      <c r="AI252" s="66" t="s">
        <v>115</v>
      </c>
      <c r="AJ252" s="66" t="s">
        <v>115</v>
      </c>
      <c r="AK252" s="66" t="s">
        <v>115</v>
      </c>
      <c r="AL252" s="66" t="s">
        <v>115</v>
      </c>
      <c r="AM252" s="66" t="s">
        <v>115</v>
      </c>
      <c r="AN252" s="66" t="s">
        <v>115</v>
      </c>
      <c r="AO252" s="66" t="s">
        <v>115</v>
      </c>
      <c r="AP252" s="66" t="s">
        <v>115</v>
      </c>
      <c r="AQ252" s="66" t="s">
        <v>115</v>
      </c>
      <c r="AR252" s="66" t="s">
        <v>115</v>
      </c>
      <c r="AS252" s="66" t="s">
        <v>115</v>
      </c>
      <c r="AT252" s="66" t="s">
        <v>115</v>
      </c>
      <c r="AU252" s="66" t="s">
        <v>115</v>
      </c>
      <c r="AV252" s="66" t="s">
        <v>115</v>
      </c>
      <c r="AW252" s="71" t="s">
        <v>115</v>
      </c>
      <c r="AX252" s="73" t="s">
        <v>115</v>
      </c>
      <c r="AY252" s="65" t="s">
        <v>115</v>
      </c>
      <c r="AZ252" s="66" t="s">
        <v>115</v>
      </c>
      <c r="BA252" s="66" t="s">
        <v>115</v>
      </c>
      <c r="BB252" s="66" t="s">
        <v>115</v>
      </c>
      <c r="BC252" s="66" t="s">
        <v>115</v>
      </c>
      <c r="BD252" s="66" t="s">
        <v>115</v>
      </c>
      <c r="BE252" s="66" t="s">
        <v>115</v>
      </c>
      <c r="BF252" s="66" t="s">
        <v>115</v>
      </c>
      <c r="BG252" s="66" t="s">
        <v>115</v>
      </c>
      <c r="BH252" s="66" t="s">
        <v>115</v>
      </c>
      <c r="BI252" s="66" t="s">
        <v>115</v>
      </c>
      <c r="BJ252" s="66" t="s">
        <v>115</v>
      </c>
      <c r="BK252" s="66" t="s">
        <v>115</v>
      </c>
      <c r="BL252" s="66" t="s">
        <v>115</v>
      </c>
      <c r="BM252" s="66" t="s">
        <v>115</v>
      </c>
      <c r="BN252" s="67">
        <v>73989</v>
      </c>
      <c r="BO252" s="66" t="s">
        <v>116</v>
      </c>
      <c r="BP252" s="59"/>
      <c r="BQ252" s="59"/>
      <c r="BR252" s="59"/>
      <c r="BS252" s="59"/>
      <c r="BT252" s="59"/>
    </row>
    <row r="253" spans="1:72" x14ac:dyDescent="0.25">
      <c r="A253" s="65" t="s">
        <v>322</v>
      </c>
      <c r="B253" s="66" t="s">
        <v>115</v>
      </c>
      <c r="C253" s="66" t="s">
        <v>115</v>
      </c>
      <c r="D253" s="66" t="s">
        <v>115</v>
      </c>
      <c r="E253" s="66" t="s">
        <v>115</v>
      </c>
      <c r="F253" s="66" t="s">
        <v>115</v>
      </c>
      <c r="G253" s="66" t="s">
        <v>115</v>
      </c>
      <c r="H253" s="66" t="s">
        <v>115</v>
      </c>
      <c r="I253" s="66" t="s">
        <v>115</v>
      </c>
      <c r="J253" s="66" t="s">
        <v>115</v>
      </c>
      <c r="K253" s="66" t="s">
        <v>115</v>
      </c>
      <c r="L253" s="66" t="s">
        <v>115</v>
      </c>
      <c r="M253" s="66" t="s">
        <v>115</v>
      </c>
      <c r="N253" s="66" t="s">
        <v>115</v>
      </c>
      <c r="O253" s="66" t="s">
        <v>115</v>
      </c>
      <c r="P253" s="66" t="s">
        <v>115</v>
      </c>
      <c r="Q253" s="66" t="s">
        <v>115</v>
      </c>
      <c r="R253" s="66" t="s">
        <v>115</v>
      </c>
      <c r="S253" s="66" t="s">
        <v>115</v>
      </c>
      <c r="T253" s="66" t="s">
        <v>115</v>
      </c>
      <c r="U253" s="66" t="s">
        <v>115</v>
      </c>
      <c r="V253" s="66" t="s">
        <v>115</v>
      </c>
      <c r="W253" s="66" t="s">
        <v>115</v>
      </c>
      <c r="X253" s="66" t="s">
        <v>115</v>
      </c>
      <c r="Y253" s="66" t="s">
        <v>115</v>
      </c>
      <c r="Z253" s="66" t="s">
        <v>115</v>
      </c>
      <c r="AA253" s="66" t="s">
        <v>115</v>
      </c>
      <c r="AB253" s="66" t="s">
        <v>115</v>
      </c>
      <c r="AC253" s="66" t="s">
        <v>115</v>
      </c>
      <c r="AD253" s="66" t="s">
        <v>115</v>
      </c>
      <c r="AE253" s="66" t="s">
        <v>115</v>
      </c>
      <c r="AF253" s="66" t="s">
        <v>115</v>
      </c>
      <c r="AG253" s="66">
        <v>37</v>
      </c>
      <c r="AH253" s="66" t="s">
        <v>116</v>
      </c>
      <c r="AI253" s="66" t="s">
        <v>115</v>
      </c>
      <c r="AJ253" s="66" t="s">
        <v>115</v>
      </c>
      <c r="AK253" s="66" t="s">
        <v>115</v>
      </c>
      <c r="AL253" s="66" t="s">
        <v>115</v>
      </c>
      <c r="AM253" s="66" t="s">
        <v>115</v>
      </c>
      <c r="AN253" s="66" t="s">
        <v>115</v>
      </c>
      <c r="AO253" s="66" t="s">
        <v>115</v>
      </c>
      <c r="AP253" s="66" t="s">
        <v>115</v>
      </c>
      <c r="AQ253" s="66" t="s">
        <v>115</v>
      </c>
      <c r="AR253" s="66" t="s">
        <v>115</v>
      </c>
      <c r="AS253" s="66" t="s">
        <v>115</v>
      </c>
      <c r="AT253" s="66" t="s">
        <v>115</v>
      </c>
      <c r="AU253" s="66" t="s">
        <v>115</v>
      </c>
      <c r="AV253" s="66" t="s">
        <v>115</v>
      </c>
      <c r="AW253" s="66" t="s">
        <v>115</v>
      </c>
      <c r="AX253" s="66" t="s">
        <v>115</v>
      </c>
      <c r="AY253" s="66" t="s">
        <v>115</v>
      </c>
      <c r="AZ253" s="66" t="s">
        <v>115</v>
      </c>
      <c r="BA253" s="66" t="s">
        <v>115</v>
      </c>
      <c r="BB253" s="66" t="s">
        <v>115</v>
      </c>
      <c r="BC253" s="66" t="s">
        <v>115</v>
      </c>
      <c r="BD253" s="66" t="s">
        <v>115</v>
      </c>
      <c r="BE253" s="66" t="s">
        <v>115</v>
      </c>
      <c r="BF253" s="66" t="s">
        <v>115</v>
      </c>
      <c r="BG253" s="66" t="s">
        <v>115</v>
      </c>
      <c r="BH253" s="66" t="s">
        <v>115</v>
      </c>
      <c r="BI253" s="66" t="s">
        <v>115</v>
      </c>
      <c r="BJ253" s="66" t="s">
        <v>115</v>
      </c>
      <c r="BK253" s="66" t="s">
        <v>115</v>
      </c>
      <c r="BL253" s="66" t="s">
        <v>115</v>
      </c>
      <c r="BM253" s="66" t="s">
        <v>115</v>
      </c>
      <c r="BN253" s="66">
        <v>37</v>
      </c>
      <c r="BO253" s="66" t="s">
        <v>116</v>
      </c>
      <c r="BP253" s="59"/>
      <c r="BQ253" s="59"/>
      <c r="BR253" s="59"/>
      <c r="BS253" s="59"/>
      <c r="BT253" s="59"/>
    </row>
    <row r="254" spans="1:72" x14ac:dyDescent="0.25">
      <c r="A254" s="65" t="s">
        <v>128</v>
      </c>
      <c r="B254" s="66" t="s">
        <v>115</v>
      </c>
      <c r="C254" s="66" t="s">
        <v>115</v>
      </c>
      <c r="D254" s="66" t="s">
        <v>115</v>
      </c>
      <c r="E254" s="66" t="s">
        <v>115</v>
      </c>
      <c r="F254" s="66" t="s">
        <v>115</v>
      </c>
      <c r="G254" s="66" t="s">
        <v>115</v>
      </c>
      <c r="H254" s="66" t="s">
        <v>115</v>
      </c>
      <c r="I254" s="66" t="s">
        <v>115</v>
      </c>
      <c r="J254" s="66" t="s">
        <v>115</v>
      </c>
      <c r="K254" s="66" t="s">
        <v>115</v>
      </c>
      <c r="L254" s="66" t="s">
        <v>115</v>
      </c>
      <c r="M254" s="66" t="s">
        <v>115</v>
      </c>
      <c r="N254" s="66" t="s">
        <v>115</v>
      </c>
      <c r="O254" s="66" t="s">
        <v>115</v>
      </c>
      <c r="P254" s="66" t="s">
        <v>115</v>
      </c>
      <c r="Q254" s="66" t="s">
        <v>115</v>
      </c>
      <c r="R254" s="66" t="s">
        <v>115</v>
      </c>
      <c r="S254" s="66" t="s">
        <v>115</v>
      </c>
      <c r="T254" s="66" t="s">
        <v>115</v>
      </c>
      <c r="U254" s="66" t="s">
        <v>115</v>
      </c>
      <c r="V254" s="66" t="s">
        <v>115</v>
      </c>
      <c r="W254" s="66" t="s">
        <v>115</v>
      </c>
      <c r="X254" s="66" t="s">
        <v>115</v>
      </c>
      <c r="Y254" s="66" t="s">
        <v>115</v>
      </c>
      <c r="Z254" s="66" t="s">
        <v>115</v>
      </c>
      <c r="AA254" s="66" t="s">
        <v>115</v>
      </c>
      <c r="AB254" s="66" t="s">
        <v>115</v>
      </c>
      <c r="AC254" s="66" t="s">
        <v>115</v>
      </c>
      <c r="AD254" s="66" t="s">
        <v>115</v>
      </c>
      <c r="AE254" s="66" t="s">
        <v>115</v>
      </c>
      <c r="AF254" s="66" t="s">
        <v>115</v>
      </c>
      <c r="AG254" s="66">
        <v>258</v>
      </c>
      <c r="AH254" s="66" t="s">
        <v>116</v>
      </c>
      <c r="AI254" s="66" t="s">
        <v>115</v>
      </c>
      <c r="AJ254" s="66" t="s">
        <v>115</v>
      </c>
      <c r="AK254" s="66" t="s">
        <v>115</v>
      </c>
      <c r="AL254" s="66" t="s">
        <v>115</v>
      </c>
      <c r="AM254" s="66" t="s">
        <v>115</v>
      </c>
      <c r="AN254" s="66" t="s">
        <v>115</v>
      </c>
      <c r="AO254" s="66" t="s">
        <v>115</v>
      </c>
      <c r="AP254" s="66" t="s">
        <v>115</v>
      </c>
      <c r="AQ254" s="66" t="s">
        <v>115</v>
      </c>
      <c r="AR254" s="66" t="s">
        <v>115</v>
      </c>
      <c r="AS254" s="66" t="s">
        <v>115</v>
      </c>
      <c r="AT254" s="66" t="s">
        <v>115</v>
      </c>
      <c r="AU254" s="66" t="s">
        <v>115</v>
      </c>
      <c r="AV254" s="66" t="s">
        <v>115</v>
      </c>
      <c r="AW254" s="71" t="s">
        <v>115</v>
      </c>
      <c r="AX254" s="73" t="s">
        <v>115</v>
      </c>
      <c r="AY254" s="65" t="s">
        <v>115</v>
      </c>
      <c r="AZ254" s="66" t="s">
        <v>115</v>
      </c>
      <c r="BA254" s="66" t="s">
        <v>115</v>
      </c>
      <c r="BB254" s="66" t="s">
        <v>115</v>
      </c>
      <c r="BC254" s="66" t="s">
        <v>115</v>
      </c>
      <c r="BD254" s="66" t="s">
        <v>115</v>
      </c>
      <c r="BE254" s="66" t="s">
        <v>115</v>
      </c>
      <c r="BF254" s="66" t="s">
        <v>115</v>
      </c>
      <c r="BG254" s="66" t="s">
        <v>115</v>
      </c>
      <c r="BH254" s="66" t="s">
        <v>115</v>
      </c>
      <c r="BI254" s="66" t="s">
        <v>115</v>
      </c>
      <c r="BJ254" s="66" t="s">
        <v>115</v>
      </c>
      <c r="BK254" s="66" t="s">
        <v>115</v>
      </c>
      <c r="BL254" s="66" t="s">
        <v>115</v>
      </c>
      <c r="BM254" s="66" t="s">
        <v>115</v>
      </c>
      <c r="BN254" s="66">
        <v>124</v>
      </c>
      <c r="BO254" s="66" t="s">
        <v>116</v>
      </c>
      <c r="BP254" s="59"/>
      <c r="BQ254" s="59"/>
      <c r="BR254" s="59"/>
      <c r="BS254" s="59"/>
      <c r="BT254" s="59"/>
    </row>
    <row r="255" spans="1:72" x14ac:dyDescent="0.25">
      <c r="A255" s="65" t="s">
        <v>323</v>
      </c>
      <c r="B255" s="67">
        <v>2442179</v>
      </c>
      <c r="C255" s="67">
        <v>3029160</v>
      </c>
      <c r="D255" s="67">
        <v>3045980</v>
      </c>
      <c r="E255" s="67">
        <v>2673956</v>
      </c>
      <c r="F255" s="67">
        <v>2832705</v>
      </c>
      <c r="G255" s="67">
        <v>3039096</v>
      </c>
      <c r="H255" s="67">
        <v>3434814</v>
      </c>
      <c r="I255" s="67">
        <v>3415245</v>
      </c>
      <c r="J255" s="67">
        <v>3786186</v>
      </c>
      <c r="K255" s="67">
        <v>4076050</v>
      </c>
      <c r="L255" s="67">
        <v>4334527</v>
      </c>
      <c r="M255" s="67">
        <v>4571187</v>
      </c>
      <c r="N255" s="67">
        <v>4896938</v>
      </c>
      <c r="O255" s="67">
        <v>4877670</v>
      </c>
      <c r="P255" s="67">
        <v>4924584</v>
      </c>
      <c r="Q255" s="67">
        <v>4822297</v>
      </c>
      <c r="R255" s="67">
        <v>5148030</v>
      </c>
      <c r="S255" s="67">
        <v>5550175</v>
      </c>
      <c r="T255" s="67">
        <v>5734262</v>
      </c>
      <c r="U255" s="67">
        <v>5874254</v>
      </c>
      <c r="V255" s="67">
        <v>5921264</v>
      </c>
      <c r="W255" s="67">
        <v>5706635</v>
      </c>
      <c r="X255" s="67">
        <v>5613766</v>
      </c>
      <c r="Y255" s="67">
        <v>5726292</v>
      </c>
      <c r="Z255" s="67">
        <v>5725795</v>
      </c>
      <c r="AA255" s="67">
        <v>5453565</v>
      </c>
      <c r="AB255" s="67">
        <v>5170222</v>
      </c>
      <c r="AC255" s="67">
        <v>5112100</v>
      </c>
      <c r="AD255" s="67">
        <v>5080752</v>
      </c>
      <c r="AE255" s="67">
        <v>5203674</v>
      </c>
      <c r="AF255" s="67">
        <v>3873810</v>
      </c>
      <c r="AG255" s="67">
        <v>4484060</v>
      </c>
      <c r="AH255" s="66">
        <v>15.8</v>
      </c>
      <c r="AI255" s="67">
        <v>2442179</v>
      </c>
      <c r="AJ255" s="67">
        <v>3029160</v>
      </c>
      <c r="AK255" s="67">
        <v>3045980</v>
      </c>
      <c r="AL255" s="67">
        <v>2673956</v>
      </c>
      <c r="AM255" s="67">
        <v>2832705</v>
      </c>
      <c r="AN255" s="67">
        <v>3039096</v>
      </c>
      <c r="AO255" s="67">
        <v>3434814</v>
      </c>
      <c r="AP255" s="67">
        <v>3415245</v>
      </c>
      <c r="AQ255" s="67">
        <v>3786186</v>
      </c>
      <c r="AR255" s="67">
        <v>4076050</v>
      </c>
      <c r="AS255" s="67">
        <v>4334527</v>
      </c>
      <c r="AT255" s="67">
        <v>4571187</v>
      </c>
      <c r="AU255" s="67">
        <v>4896938</v>
      </c>
      <c r="AV255" s="67">
        <v>4877670</v>
      </c>
      <c r="AW255" s="67">
        <v>4924584</v>
      </c>
      <c r="AX255" s="67">
        <v>4822297</v>
      </c>
      <c r="AY255" s="67">
        <v>5148030</v>
      </c>
      <c r="AZ255" s="67">
        <v>5550175</v>
      </c>
      <c r="BA255" s="67">
        <v>5734262</v>
      </c>
      <c r="BB255" s="67">
        <v>5874254</v>
      </c>
      <c r="BC255" s="67">
        <v>5921264</v>
      </c>
      <c r="BD255" s="67">
        <v>5706635</v>
      </c>
      <c r="BE255" s="67">
        <v>5613766</v>
      </c>
      <c r="BF255" s="67">
        <v>5726292</v>
      </c>
      <c r="BG255" s="67">
        <v>5725795</v>
      </c>
      <c r="BH255" s="67">
        <v>5453565</v>
      </c>
      <c r="BI255" s="67">
        <v>5170222</v>
      </c>
      <c r="BJ255" s="67">
        <v>5112100</v>
      </c>
      <c r="BK255" s="67">
        <v>5080752</v>
      </c>
      <c r="BL255" s="67">
        <v>5203674</v>
      </c>
      <c r="BM255" s="67">
        <v>3873810</v>
      </c>
      <c r="BN255" s="67">
        <v>4484060</v>
      </c>
      <c r="BO255" s="66">
        <v>15.8</v>
      </c>
      <c r="BP255" s="59"/>
      <c r="BQ255" s="59"/>
      <c r="BR255" s="59"/>
      <c r="BS255" s="59"/>
      <c r="BT255" s="59"/>
    </row>
    <row r="256" spans="1:72" x14ac:dyDescent="0.25">
      <c r="A256" s="65" t="s">
        <v>128</v>
      </c>
      <c r="B256" s="67">
        <v>1195718</v>
      </c>
      <c r="C256" s="67">
        <v>1442380</v>
      </c>
      <c r="D256" s="67">
        <v>1524638</v>
      </c>
      <c r="E256" s="67">
        <v>1392898</v>
      </c>
      <c r="F256" s="67">
        <v>1501808</v>
      </c>
      <c r="G256" s="67">
        <v>1780113</v>
      </c>
      <c r="H256" s="67">
        <v>2189148</v>
      </c>
      <c r="I256" s="67">
        <v>2335845</v>
      </c>
      <c r="J256" s="67">
        <v>2699419</v>
      </c>
      <c r="K256" s="67">
        <v>3074825</v>
      </c>
      <c r="L256" s="67">
        <v>3414692</v>
      </c>
      <c r="M256" s="67">
        <v>3259975</v>
      </c>
      <c r="N256" s="67">
        <v>3498067</v>
      </c>
      <c r="O256" s="67">
        <v>3407940</v>
      </c>
      <c r="P256" s="67">
        <v>3640374</v>
      </c>
      <c r="Q256" s="67">
        <v>3820152</v>
      </c>
      <c r="R256" s="67">
        <v>4347720</v>
      </c>
      <c r="S256" s="67">
        <v>5004547</v>
      </c>
      <c r="T256" s="67">
        <v>5273134</v>
      </c>
      <c r="U256" s="67">
        <v>5312413</v>
      </c>
      <c r="V256" s="67">
        <v>5817684</v>
      </c>
      <c r="W256" s="67">
        <v>5699151</v>
      </c>
      <c r="X256" s="67">
        <v>5583667</v>
      </c>
      <c r="Y256" s="67">
        <v>5873596</v>
      </c>
      <c r="Z256" s="67">
        <v>5840378</v>
      </c>
      <c r="AA256" s="67">
        <v>5975801</v>
      </c>
      <c r="AB256" s="67">
        <v>5489009</v>
      </c>
      <c r="AC256" s="67">
        <v>5663889</v>
      </c>
      <c r="AD256" s="67">
        <v>5916650</v>
      </c>
      <c r="AE256" s="67">
        <v>6043348</v>
      </c>
      <c r="AF256" s="67">
        <v>3642009</v>
      </c>
      <c r="AG256" s="67">
        <v>5199727</v>
      </c>
      <c r="AH256" s="66">
        <v>42.8</v>
      </c>
      <c r="AI256" s="67">
        <v>1195718</v>
      </c>
      <c r="AJ256" s="67">
        <v>1384242</v>
      </c>
      <c r="AK256" s="67">
        <v>1420911</v>
      </c>
      <c r="AL256" s="67">
        <v>1259401</v>
      </c>
      <c r="AM256" s="67">
        <v>1324346</v>
      </c>
      <c r="AN256" s="67">
        <v>1526684</v>
      </c>
      <c r="AO256" s="67">
        <v>1824290</v>
      </c>
      <c r="AP256" s="67">
        <v>1902154</v>
      </c>
      <c r="AQ256" s="67">
        <v>2152647</v>
      </c>
      <c r="AR256" s="67">
        <v>2411627</v>
      </c>
      <c r="AS256" s="67">
        <v>2590813</v>
      </c>
      <c r="AT256" s="67">
        <v>2405886</v>
      </c>
      <c r="AU256" s="67">
        <v>2542200</v>
      </c>
      <c r="AV256" s="67">
        <v>2420412</v>
      </c>
      <c r="AW256" s="67">
        <v>2519290</v>
      </c>
      <c r="AX256" s="67">
        <v>2556996</v>
      </c>
      <c r="AY256" s="67">
        <v>2819533</v>
      </c>
      <c r="AZ256" s="67">
        <v>3155452</v>
      </c>
      <c r="BA256" s="67">
        <v>3201660</v>
      </c>
      <c r="BB256" s="67">
        <v>3237302</v>
      </c>
      <c r="BC256" s="67">
        <v>3487820</v>
      </c>
      <c r="BD256" s="67">
        <v>3311535</v>
      </c>
      <c r="BE256" s="67">
        <v>3177955</v>
      </c>
      <c r="BF256" s="67">
        <v>3296070</v>
      </c>
      <c r="BG256" s="67">
        <v>3224946</v>
      </c>
      <c r="BH256" s="67">
        <v>3296084</v>
      </c>
      <c r="BI256" s="67">
        <v>2989656</v>
      </c>
      <c r="BJ256" s="67">
        <v>3020741</v>
      </c>
      <c r="BK256" s="67">
        <v>3079984</v>
      </c>
      <c r="BL256" s="67">
        <v>3091227</v>
      </c>
      <c r="BM256" s="67">
        <v>1839398</v>
      </c>
      <c r="BN256" s="67">
        <v>2508310</v>
      </c>
      <c r="BO256" s="66">
        <v>36.4</v>
      </c>
      <c r="BP256" s="59"/>
      <c r="BQ256" s="59"/>
      <c r="BR256" s="59"/>
      <c r="BS256" s="59"/>
      <c r="BT256" s="59"/>
    </row>
    <row r="257" spans="1:72" x14ac:dyDescent="0.25">
      <c r="A257" s="65" t="s">
        <v>324</v>
      </c>
      <c r="B257" s="66" t="s">
        <v>115</v>
      </c>
      <c r="C257" s="66" t="s">
        <v>115</v>
      </c>
      <c r="D257" s="66" t="s">
        <v>115</v>
      </c>
      <c r="E257" s="66" t="s">
        <v>115</v>
      </c>
      <c r="F257" s="66" t="s">
        <v>115</v>
      </c>
      <c r="G257" s="66" t="s">
        <v>115</v>
      </c>
      <c r="H257" s="66" t="s">
        <v>115</v>
      </c>
      <c r="I257" s="66" t="s">
        <v>115</v>
      </c>
      <c r="J257" s="66" t="s">
        <v>115</v>
      </c>
      <c r="K257" s="66" t="s">
        <v>115</v>
      </c>
      <c r="L257" s="66" t="s">
        <v>115</v>
      </c>
      <c r="M257" s="66" t="s">
        <v>115</v>
      </c>
      <c r="N257" s="66" t="s">
        <v>115</v>
      </c>
      <c r="O257" s="66" t="s">
        <v>115</v>
      </c>
      <c r="P257" s="66" t="s">
        <v>115</v>
      </c>
      <c r="Q257" s="66" t="s">
        <v>115</v>
      </c>
      <c r="R257" s="66" t="s">
        <v>115</v>
      </c>
      <c r="S257" s="66" t="s">
        <v>115</v>
      </c>
      <c r="T257" s="66" t="s">
        <v>115</v>
      </c>
      <c r="U257" s="66" t="s">
        <v>115</v>
      </c>
      <c r="V257" s="66" t="s">
        <v>115</v>
      </c>
      <c r="W257" s="66" t="s">
        <v>115</v>
      </c>
      <c r="X257" s="66" t="s">
        <v>115</v>
      </c>
      <c r="Y257" s="66" t="s">
        <v>115</v>
      </c>
      <c r="Z257" s="66" t="s">
        <v>115</v>
      </c>
      <c r="AA257" s="66" t="s">
        <v>115</v>
      </c>
      <c r="AB257" s="66" t="s">
        <v>115</v>
      </c>
      <c r="AC257" s="66" t="s">
        <v>115</v>
      </c>
      <c r="AD257" s="66" t="s">
        <v>115</v>
      </c>
      <c r="AE257" s="66" t="s">
        <v>115</v>
      </c>
      <c r="AF257" s="66" t="s">
        <v>115</v>
      </c>
      <c r="AG257" s="66">
        <v>0</v>
      </c>
      <c r="AH257" s="66" t="s">
        <v>116</v>
      </c>
      <c r="AI257" s="66" t="s">
        <v>115</v>
      </c>
      <c r="AJ257" s="66" t="s">
        <v>115</v>
      </c>
      <c r="AK257" s="66" t="s">
        <v>115</v>
      </c>
      <c r="AL257" s="66" t="s">
        <v>115</v>
      </c>
      <c r="AM257" s="66" t="s">
        <v>115</v>
      </c>
      <c r="AN257" s="66" t="s">
        <v>115</v>
      </c>
      <c r="AO257" s="66" t="s">
        <v>115</v>
      </c>
      <c r="AP257" s="66" t="s">
        <v>115</v>
      </c>
      <c r="AQ257" s="66" t="s">
        <v>115</v>
      </c>
      <c r="AR257" s="66" t="s">
        <v>115</v>
      </c>
      <c r="AS257" s="66" t="s">
        <v>115</v>
      </c>
      <c r="AT257" s="66" t="s">
        <v>115</v>
      </c>
      <c r="AU257" s="66" t="s">
        <v>115</v>
      </c>
      <c r="AV257" s="66" t="s">
        <v>115</v>
      </c>
      <c r="AW257" s="66" t="s">
        <v>115</v>
      </c>
      <c r="AX257" s="66" t="s">
        <v>115</v>
      </c>
      <c r="AY257" s="66" t="s">
        <v>115</v>
      </c>
      <c r="AZ257" s="66" t="s">
        <v>115</v>
      </c>
      <c r="BA257" s="66" t="s">
        <v>115</v>
      </c>
      <c r="BB257" s="66" t="s">
        <v>115</v>
      </c>
      <c r="BC257" s="66" t="s">
        <v>115</v>
      </c>
      <c r="BD257" s="66" t="s">
        <v>115</v>
      </c>
      <c r="BE257" s="66" t="s">
        <v>115</v>
      </c>
      <c r="BF257" s="66" t="s">
        <v>115</v>
      </c>
      <c r="BG257" s="66" t="s">
        <v>115</v>
      </c>
      <c r="BH257" s="66" t="s">
        <v>115</v>
      </c>
      <c r="BI257" s="66" t="s">
        <v>115</v>
      </c>
      <c r="BJ257" s="66" t="s">
        <v>115</v>
      </c>
      <c r="BK257" s="66" t="s">
        <v>115</v>
      </c>
      <c r="BL257" s="66" t="s">
        <v>115</v>
      </c>
      <c r="BM257" s="66" t="s">
        <v>115</v>
      </c>
      <c r="BN257" s="66">
        <v>0</v>
      </c>
      <c r="BO257" s="66" t="s">
        <v>116</v>
      </c>
      <c r="BP257" s="59"/>
      <c r="BQ257" s="59"/>
      <c r="BR257" s="59"/>
      <c r="BS257" s="59"/>
      <c r="BT257" s="59"/>
    </row>
    <row r="258" spans="1:72" x14ac:dyDescent="0.25">
      <c r="A258" s="65" t="s">
        <v>128</v>
      </c>
      <c r="B258" s="66" t="s">
        <v>115</v>
      </c>
      <c r="C258" s="66" t="s">
        <v>115</v>
      </c>
      <c r="D258" s="66" t="s">
        <v>115</v>
      </c>
      <c r="E258" s="66" t="s">
        <v>115</v>
      </c>
      <c r="F258" s="66" t="s">
        <v>115</v>
      </c>
      <c r="G258" s="66" t="s">
        <v>115</v>
      </c>
      <c r="H258" s="66" t="s">
        <v>115</v>
      </c>
      <c r="I258" s="66" t="s">
        <v>115</v>
      </c>
      <c r="J258" s="66" t="s">
        <v>115</v>
      </c>
      <c r="K258" s="66" t="s">
        <v>115</v>
      </c>
      <c r="L258" s="66" t="s">
        <v>115</v>
      </c>
      <c r="M258" s="66" t="s">
        <v>115</v>
      </c>
      <c r="N258" s="66" t="s">
        <v>115</v>
      </c>
      <c r="O258" s="66" t="s">
        <v>115</v>
      </c>
      <c r="P258" s="66" t="s">
        <v>115</v>
      </c>
      <c r="Q258" s="66" t="s">
        <v>115</v>
      </c>
      <c r="R258" s="66" t="s">
        <v>115</v>
      </c>
      <c r="S258" s="66" t="s">
        <v>115</v>
      </c>
      <c r="T258" s="66" t="s">
        <v>115</v>
      </c>
      <c r="U258" s="66" t="s">
        <v>115</v>
      </c>
      <c r="V258" s="66" t="s">
        <v>115</v>
      </c>
      <c r="W258" s="66" t="s">
        <v>115</v>
      </c>
      <c r="X258" s="66" t="s">
        <v>115</v>
      </c>
      <c r="Y258" s="66" t="s">
        <v>115</v>
      </c>
      <c r="Z258" s="66" t="s">
        <v>115</v>
      </c>
      <c r="AA258" s="66" t="s">
        <v>115</v>
      </c>
      <c r="AB258" s="66" t="s">
        <v>115</v>
      </c>
      <c r="AC258" s="66" t="s">
        <v>115</v>
      </c>
      <c r="AD258" s="66" t="s">
        <v>115</v>
      </c>
      <c r="AE258" s="66" t="s">
        <v>115</v>
      </c>
      <c r="AF258" s="66" t="s">
        <v>115</v>
      </c>
      <c r="AG258" s="66">
        <v>0</v>
      </c>
      <c r="AH258" s="66" t="s">
        <v>116</v>
      </c>
      <c r="AI258" s="66" t="s">
        <v>115</v>
      </c>
      <c r="AJ258" s="66" t="s">
        <v>115</v>
      </c>
      <c r="AK258" s="66" t="s">
        <v>115</v>
      </c>
      <c r="AL258" s="66" t="s">
        <v>115</v>
      </c>
      <c r="AM258" s="66" t="s">
        <v>115</v>
      </c>
      <c r="AN258" s="66" t="s">
        <v>115</v>
      </c>
      <c r="AO258" s="66" t="s">
        <v>115</v>
      </c>
      <c r="AP258" s="66" t="s">
        <v>115</v>
      </c>
      <c r="AQ258" s="66" t="s">
        <v>115</v>
      </c>
      <c r="AR258" s="66" t="s">
        <v>115</v>
      </c>
      <c r="AS258" s="66" t="s">
        <v>115</v>
      </c>
      <c r="AT258" s="66" t="s">
        <v>115</v>
      </c>
      <c r="AU258" s="66" t="s">
        <v>115</v>
      </c>
      <c r="AV258" s="66" t="s">
        <v>115</v>
      </c>
      <c r="AW258" s="71" t="s">
        <v>115</v>
      </c>
      <c r="AX258" s="73" t="s">
        <v>115</v>
      </c>
      <c r="AY258" s="65" t="s">
        <v>115</v>
      </c>
      <c r="AZ258" s="66" t="s">
        <v>115</v>
      </c>
      <c r="BA258" s="66" t="s">
        <v>115</v>
      </c>
      <c r="BB258" s="66" t="s">
        <v>115</v>
      </c>
      <c r="BC258" s="66" t="s">
        <v>115</v>
      </c>
      <c r="BD258" s="66" t="s">
        <v>115</v>
      </c>
      <c r="BE258" s="66" t="s">
        <v>115</v>
      </c>
      <c r="BF258" s="66" t="s">
        <v>115</v>
      </c>
      <c r="BG258" s="66" t="s">
        <v>115</v>
      </c>
      <c r="BH258" s="66" t="s">
        <v>115</v>
      </c>
      <c r="BI258" s="66" t="s">
        <v>115</v>
      </c>
      <c r="BJ258" s="66" t="s">
        <v>115</v>
      </c>
      <c r="BK258" s="66" t="s">
        <v>115</v>
      </c>
      <c r="BL258" s="66" t="s">
        <v>115</v>
      </c>
      <c r="BM258" s="66" t="s">
        <v>115</v>
      </c>
      <c r="BN258" s="66">
        <v>0</v>
      </c>
      <c r="BO258" s="66" t="s">
        <v>116</v>
      </c>
      <c r="BP258" s="59"/>
      <c r="BQ258" s="59"/>
      <c r="BR258" s="59"/>
      <c r="BS258" s="59"/>
      <c r="BT258" s="59"/>
    </row>
    <row r="259" spans="1:72" x14ac:dyDescent="0.25">
      <c r="A259" s="65" t="s">
        <v>325</v>
      </c>
      <c r="B259" s="66" t="s">
        <v>115</v>
      </c>
      <c r="C259" s="66" t="s">
        <v>115</v>
      </c>
      <c r="D259" s="66" t="s">
        <v>115</v>
      </c>
      <c r="E259" s="66" t="s">
        <v>115</v>
      </c>
      <c r="F259" s="66" t="s">
        <v>115</v>
      </c>
      <c r="G259" s="66" t="s">
        <v>115</v>
      </c>
      <c r="H259" s="66" t="s">
        <v>115</v>
      </c>
      <c r="I259" s="66" t="s">
        <v>115</v>
      </c>
      <c r="J259" s="66" t="s">
        <v>115</v>
      </c>
      <c r="K259" s="66" t="s">
        <v>115</v>
      </c>
      <c r="L259" s="66" t="s">
        <v>115</v>
      </c>
      <c r="M259" s="66" t="s">
        <v>115</v>
      </c>
      <c r="N259" s="66" t="s">
        <v>115</v>
      </c>
      <c r="O259" s="66" t="s">
        <v>115</v>
      </c>
      <c r="P259" s="66" t="s">
        <v>115</v>
      </c>
      <c r="Q259" s="66" t="s">
        <v>115</v>
      </c>
      <c r="R259" s="66" t="s">
        <v>115</v>
      </c>
      <c r="S259" s="66" t="s">
        <v>115</v>
      </c>
      <c r="T259" s="66" t="s">
        <v>115</v>
      </c>
      <c r="U259" s="66" t="s">
        <v>115</v>
      </c>
      <c r="V259" s="66" t="s">
        <v>115</v>
      </c>
      <c r="W259" s="66" t="s">
        <v>115</v>
      </c>
      <c r="X259" s="66" t="s">
        <v>115</v>
      </c>
      <c r="Y259" s="66" t="s">
        <v>115</v>
      </c>
      <c r="Z259" s="66" t="s">
        <v>115</v>
      </c>
      <c r="AA259" s="66" t="s">
        <v>115</v>
      </c>
      <c r="AB259" s="66" t="s">
        <v>115</v>
      </c>
      <c r="AC259" s="66" t="s">
        <v>115</v>
      </c>
      <c r="AD259" s="66" t="s">
        <v>115</v>
      </c>
      <c r="AE259" s="66" t="s">
        <v>115</v>
      </c>
      <c r="AF259" s="66" t="s">
        <v>115</v>
      </c>
      <c r="AG259" s="67">
        <v>242794</v>
      </c>
      <c r="AH259" s="66" t="s">
        <v>116</v>
      </c>
      <c r="AI259" s="66" t="s">
        <v>115</v>
      </c>
      <c r="AJ259" s="66" t="s">
        <v>115</v>
      </c>
      <c r="AK259" s="66" t="s">
        <v>115</v>
      </c>
      <c r="AL259" s="66" t="s">
        <v>115</v>
      </c>
      <c r="AM259" s="66" t="s">
        <v>115</v>
      </c>
      <c r="AN259" s="66" t="s">
        <v>115</v>
      </c>
      <c r="AO259" s="66" t="s">
        <v>115</v>
      </c>
      <c r="AP259" s="66" t="s">
        <v>115</v>
      </c>
      <c r="AQ259" s="66" t="s">
        <v>115</v>
      </c>
      <c r="AR259" s="66" t="s">
        <v>115</v>
      </c>
      <c r="AS259" s="66" t="s">
        <v>115</v>
      </c>
      <c r="AT259" s="66" t="s">
        <v>115</v>
      </c>
      <c r="AU259" s="66" t="s">
        <v>115</v>
      </c>
      <c r="AV259" s="66" t="s">
        <v>115</v>
      </c>
      <c r="AW259" s="66" t="s">
        <v>115</v>
      </c>
      <c r="AX259" s="66" t="s">
        <v>115</v>
      </c>
      <c r="AY259" s="66" t="s">
        <v>115</v>
      </c>
      <c r="AZ259" s="66" t="s">
        <v>115</v>
      </c>
      <c r="BA259" s="66" t="s">
        <v>115</v>
      </c>
      <c r="BB259" s="66" t="s">
        <v>115</v>
      </c>
      <c r="BC259" s="66" t="s">
        <v>115</v>
      </c>
      <c r="BD259" s="66" t="s">
        <v>115</v>
      </c>
      <c r="BE259" s="66" t="s">
        <v>115</v>
      </c>
      <c r="BF259" s="66" t="s">
        <v>115</v>
      </c>
      <c r="BG259" s="66" t="s">
        <v>115</v>
      </c>
      <c r="BH259" s="66" t="s">
        <v>115</v>
      </c>
      <c r="BI259" s="66" t="s">
        <v>115</v>
      </c>
      <c r="BJ259" s="66" t="s">
        <v>115</v>
      </c>
      <c r="BK259" s="66" t="s">
        <v>115</v>
      </c>
      <c r="BL259" s="66" t="s">
        <v>115</v>
      </c>
      <c r="BM259" s="66" t="s">
        <v>115</v>
      </c>
      <c r="BN259" s="67">
        <v>242794</v>
      </c>
      <c r="BO259" s="66" t="s">
        <v>116</v>
      </c>
      <c r="BP259" s="59"/>
      <c r="BQ259" s="59"/>
      <c r="BR259" s="59"/>
      <c r="BS259" s="59"/>
      <c r="BT259" s="59"/>
    </row>
    <row r="260" spans="1:72" x14ac:dyDescent="0.25">
      <c r="A260" s="65" t="s">
        <v>128</v>
      </c>
      <c r="B260" s="66" t="s">
        <v>115</v>
      </c>
      <c r="C260" s="66" t="s">
        <v>115</v>
      </c>
      <c r="D260" s="66" t="s">
        <v>115</v>
      </c>
      <c r="E260" s="66" t="s">
        <v>115</v>
      </c>
      <c r="F260" s="66" t="s">
        <v>115</v>
      </c>
      <c r="G260" s="66" t="s">
        <v>115</v>
      </c>
      <c r="H260" s="66" t="s">
        <v>115</v>
      </c>
      <c r="I260" s="66" t="s">
        <v>115</v>
      </c>
      <c r="J260" s="66" t="s">
        <v>115</v>
      </c>
      <c r="K260" s="66" t="s">
        <v>115</v>
      </c>
      <c r="L260" s="66" t="s">
        <v>115</v>
      </c>
      <c r="M260" s="66" t="s">
        <v>115</v>
      </c>
      <c r="N260" s="66" t="s">
        <v>115</v>
      </c>
      <c r="O260" s="66" t="s">
        <v>115</v>
      </c>
      <c r="P260" s="66" t="s">
        <v>115</v>
      </c>
      <c r="Q260" s="66" t="s">
        <v>115</v>
      </c>
      <c r="R260" s="66" t="s">
        <v>115</v>
      </c>
      <c r="S260" s="66" t="s">
        <v>115</v>
      </c>
      <c r="T260" s="66" t="s">
        <v>115</v>
      </c>
      <c r="U260" s="66" t="s">
        <v>115</v>
      </c>
      <c r="V260" s="66" t="s">
        <v>115</v>
      </c>
      <c r="W260" s="66" t="s">
        <v>115</v>
      </c>
      <c r="X260" s="66" t="s">
        <v>115</v>
      </c>
      <c r="Y260" s="66" t="s">
        <v>115</v>
      </c>
      <c r="Z260" s="66" t="s">
        <v>115</v>
      </c>
      <c r="AA260" s="66" t="s">
        <v>115</v>
      </c>
      <c r="AB260" s="66" t="s">
        <v>115</v>
      </c>
      <c r="AC260" s="66" t="s">
        <v>115</v>
      </c>
      <c r="AD260" s="66" t="s">
        <v>115</v>
      </c>
      <c r="AE260" s="66" t="s">
        <v>115</v>
      </c>
      <c r="AF260" s="66" t="s">
        <v>115</v>
      </c>
      <c r="AG260" s="67">
        <v>72424</v>
      </c>
      <c r="AH260" s="66" t="s">
        <v>116</v>
      </c>
      <c r="AI260" s="66" t="s">
        <v>115</v>
      </c>
      <c r="AJ260" s="66" t="s">
        <v>115</v>
      </c>
      <c r="AK260" s="66" t="s">
        <v>115</v>
      </c>
      <c r="AL260" s="66" t="s">
        <v>115</v>
      </c>
      <c r="AM260" s="66" t="s">
        <v>115</v>
      </c>
      <c r="AN260" s="66" t="s">
        <v>115</v>
      </c>
      <c r="AO260" s="66" t="s">
        <v>115</v>
      </c>
      <c r="AP260" s="66" t="s">
        <v>115</v>
      </c>
      <c r="AQ260" s="66" t="s">
        <v>115</v>
      </c>
      <c r="AR260" s="66" t="s">
        <v>115</v>
      </c>
      <c r="AS260" s="66" t="s">
        <v>115</v>
      </c>
      <c r="AT260" s="66" t="s">
        <v>115</v>
      </c>
      <c r="AU260" s="66" t="s">
        <v>115</v>
      </c>
      <c r="AV260" s="66" t="s">
        <v>115</v>
      </c>
      <c r="AW260" s="71" t="s">
        <v>115</v>
      </c>
      <c r="AX260" s="73" t="s">
        <v>115</v>
      </c>
      <c r="AY260" s="65" t="s">
        <v>115</v>
      </c>
      <c r="AZ260" s="66" t="s">
        <v>115</v>
      </c>
      <c r="BA260" s="66" t="s">
        <v>115</v>
      </c>
      <c r="BB260" s="66" t="s">
        <v>115</v>
      </c>
      <c r="BC260" s="66" t="s">
        <v>115</v>
      </c>
      <c r="BD260" s="66" t="s">
        <v>115</v>
      </c>
      <c r="BE260" s="66" t="s">
        <v>115</v>
      </c>
      <c r="BF260" s="66" t="s">
        <v>115</v>
      </c>
      <c r="BG260" s="66" t="s">
        <v>115</v>
      </c>
      <c r="BH260" s="66" t="s">
        <v>115</v>
      </c>
      <c r="BI260" s="66" t="s">
        <v>115</v>
      </c>
      <c r="BJ260" s="66" t="s">
        <v>115</v>
      </c>
      <c r="BK260" s="66" t="s">
        <v>115</v>
      </c>
      <c r="BL260" s="66" t="s">
        <v>115</v>
      </c>
      <c r="BM260" s="66" t="s">
        <v>115</v>
      </c>
      <c r="BN260" s="67">
        <v>34937</v>
      </c>
      <c r="BO260" s="66" t="s">
        <v>116</v>
      </c>
      <c r="BP260" s="59"/>
      <c r="BQ260" s="59"/>
      <c r="BR260" s="59"/>
      <c r="BS260" s="59"/>
      <c r="BT260" s="59"/>
    </row>
    <row r="261" spans="1:72" x14ac:dyDescent="0.25">
      <c r="A261" s="65" t="s">
        <v>326</v>
      </c>
      <c r="B261" s="66" t="s">
        <v>115</v>
      </c>
      <c r="C261" s="66" t="s">
        <v>115</v>
      </c>
      <c r="D261" s="66" t="s">
        <v>115</v>
      </c>
      <c r="E261" s="66" t="s">
        <v>115</v>
      </c>
      <c r="F261" s="66" t="s">
        <v>115</v>
      </c>
      <c r="G261" s="66" t="s">
        <v>115</v>
      </c>
      <c r="H261" s="66" t="s">
        <v>115</v>
      </c>
      <c r="I261" s="66" t="s">
        <v>115</v>
      </c>
      <c r="J261" s="66" t="s">
        <v>115</v>
      </c>
      <c r="K261" s="66" t="s">
        <v>115</v>
      </c>
      <c r="L261" s="66" t="s">
        <v>115</v>
      </c>
      <c r="M261" s="66" t="s">
        <v>115</v>
      </c>
      <c r="N261" s="66" t="s">
        <v>115</v>
      </c>
      <c r="O261" s="66" t="s">
        <v>115</v>
      </c>
      <c r="P261" s="66" t="s">
        <v>115</v>
      </c>
      <c r="Q261" s="66" t="s">
        <v>115</v>
      </c>
      <c r="R261" s="66" t="s">
        <v>115</v>
      </c>
      <c r="S261" s="66" t="s">
        <v>115</v>
      </c>
      <c r="T261" s="66" t="s">
        <v>115</v>
      </c>
      <c r="U261" s="66" t="s">
        <v>115</v>
      </c>
      <c r="V261" s="66" t="s">
        <v>115</v>
      </c>
      <c r="W261" s="66" t="s">
        <v>115</v>
      </c>
      <c r="X261" s="66" t="s">
        <v>115</v>
      </c>
      <c r="Y261" s="66" t="s">
        <v>115</v>
      </c>
      <c r="Z261" s="66" t="s">
        <v>115</v>
      </c>
      <c r="AA261" s="66" t="s">
        <v>115</v>
      </c>
      <c r="AB261" s="66" t="s">
        <v>115</v>
      </c>
      <c r="AC261" s="66" t="s">
        <v>115</v>
      </c>
      <c r="AD261" s="66" t="s">
        <v>115</v>
      </c>
      <c r="AE261" s="66" t="s">
        <v>115</v>
      </c>
      <c r="AF261" s="66" t="s">
        <v>115</v>
      </c>
      <c r="AG261" s="67">
        <v>22108</v>
      </c>
      <c r="AH261" s="66" t="s">
        <v>116</v>
      </c>
      <c r="AI261" s="66" t="s">
        <v>115</v>
      </c>
      <c r="AJ261" s="66" t="s">
        <v>115</v>
      </c>
      <c r="AK261" s="66" t="s">
        <v>115</v>
      </c>
      <c r="AL261" s="66" t="s">
        <v>115</v>
      </c>
      <c r="AM261" s="66" t="s">
        <v>115</v>
      </c>
      <c r="AN261" s="66" t="s">
        <v>115</v>
      </c>
      <c r="AO261" s="66" t="s">
        <v>115</v>
      </c>
      <c r="AP261" s="66" t="s">
        <v>115</v>
      </c>
      <c r="AQ261" s="66" t="s">
        <v>115</v>
      </c>
      <c r="AR261" s="66" t="s">
        <v>115</v>
      </c>
      <c r="AS261" s="66" t="s">
        <v>115</v>
      </c>
      <c r="AT261" s="66" t="s">
        <v>115</v>
      </c>
      <c r="AU261" s="66" t="s">
        <v>115</v>
      </c>
      <c r="AV261" s="66" t="s">
        <v>115</v>
      </c>
      <c r="AW261" s="66" t="s">
        <v>115</v>
      </c>
      <c r="AX261" s="66" t="s">
        <v>115</v>
      </c>
      <c r="AY261" s="66" t="s">
        <v>115</v>
      </c>
      <c r="AZ261" s="66" t="s">
        <v>115</v>
      </c>
      <c r="BA261" s="66" t="s">
        <v>115</v>
      </c>
      <c r="BB261" s="66" t="s">
        <v>115</v>
      </c>
      <c r="BC261" s="66" t="s">
        <v>115</v>
      </c>
      <c r="BD261" s="66" t="s">
        <v>115</v>
      </c>
      <c r="BE261" s="66" t="s">
        <v>115</v>
      </c>
      <c r="BF261" s="66" t="s">
        <v>115</v>
      </c>
      <c r="BG261" s="66" t="s">
        <v>115</v>
      </c>
      <c r="BH261" s="66" t="s">
        <v>115</v>
      </c>
      <c r="BI261" s="66" t="s">
        <v>115</v>
      </c>
      <c r="BJ261" s="66" t="s">
        <v>115</v>
      </c>
      <c r="BK261" s="66" t="s">
        <v>115</v>
      </c>
      <c r="BL261" s="66" t="s">
        <v>115</v>
      </c>
      <c r="BM261" s="66" t="s">
        <v>115</v>
      </c>
      <c r="BN261" s="67">
        <v>22108</v>
      </c>
      <c r="BO261" s="66" t="s">
        <v>116</v>
      </c>
      <c r="BP261" s="59"/>
      <c r="BQ261" s="59"/>
      <c r="BR261" s="59"/>
      <c r="BS261" s="59"/>
      <c r="BT261" s="59"/>
    </row>
    <row r="262" spans="1:72" x14ac:dyDescent="0.25">
      <c r="A262" s="65" t="s">
        <v>128</v>
      </c>
      <c r="B262" s="66" t="s">
        <v>115</v>
      </c>
      <c r="C262" s="66" t="s">
        <v>115</v>
      </c>
      <c r="D262" s="66" t="s">
        <v>115</v>
      </c>
      <c r="E262" s="66" t="s">
        <v>115</v>
      </c>
      <c r="F262" s="66" t="s">
        <v>115</v>
      </c>
      <c r="G262" s="66" t="s">
        <v>115</v>
      </c>
      <c r="H262" s="66" t="s">
        <v>115</v>
      </c>
      <c r="I262" s="66" t="s">
        <v>115</v>
      </c>
      <c r="J262" s="66" t="s">
        <v>115</v>
      </c>
      <c r="K262" s="66" t="s">
        <v>115</v>
      </c>
      <c r="L262" s="66" t="s">
        <v>115</v>
      </c>
      <c r="M262" s="66" t="s">
        <v>115</v>
      </c>
      <c r="N262" s="66" t="s">
        <v>115</v>
      </c>
      <c r="O262" s="66" t="s">
        <v>115</v>
      </c>
      <c r="P262" s="66" t="s">
        <v>115</v>
      </c>
      <c r="Q262" s="66" t="s">
        <v>115</v>
      </c>
      <c r="R262" s="66" t="s">
        <v>115</v>
      </c>
      <c r="S262" s="66" t="s">
        <v>115</v>
      </c>
      <c r="T262" s="66" t="s">
        <v>115</v>
      </c>
      <c r="U262" s="66" t="s">
        <v>115</v>
      </c>
      <c r="V262" s="66" t="s">
        <v>115</v>
      </c>
      <c r="W262" s="66" t="s">
        <v>115</v>
      </c>
      <c r="X262" s="66" t="s">
        <v>115</v>
      </c>
      <c r="Y262" s="66" t="s">
        <v>115</v>
      </c>
      <c r="Z262" s="66" t="s">
        <v>115</v>
      </c>
      <c r="AA262" s="66" t="s">
        <v>115</v>
      </c>
      <c r="AB262" s="66" t="s">
        <v>115</v>
      </c>
      <c r="AC262" s="66" t="s">
        <v>115</v>
      </c>
      <c r="AD262" s="66" t="s">
        <v>115</v>
      </c>
      <c r="AE262" s="66" t="s">
        <v>115</v>
      </c>
      <c r="AF262" s="66" t="s">
        <v>115</v>
      </c>
      <c r="AG262" s="67">
        <v>3003</v>
      </c>
      <c r="AH262" s="66" t="s">
        <v>116</v>
      </c>
      <c r="AI262" s="66" t="s">
        <v>115</v>
      </c>
      <c r="AJ262" s="66" t="s">
        <v>115</v>
      </c>
      <c r="AK262" s="66" t="s">
        <v>115</v>
      </c>
      <c r="AL262" s="66" t="s">
        <v>115</v>
      </c>
      <c r="AM262" s="66" t="s">
        <v>115</v>
      </c>
      <c r="AN262" s="66" t="s">
        <v>115</v>
      </c>
      <c r="AO262" s="66" t="s">
        <v>115</v>
      </c>
      <c r="AP262" s="66" t="s">
        <v>115</v>
      </c>
      <c r="AQ262" s="66" t="s">
        <v>115</v>
      </c>
      <c r="AR262" s="66" t="s">
        <v>115</v>
      </c>
      <c r="AS262" s="66" t="s">
        <v>115</v>
      </c>
      <c r="AT262" s="66" t="s">
        <v>115</v>
      </c>
      <c r="AU262" s="66" t="s">
        <v>115</v>
      </c>
      <c r="AV262" s="66" t="s">
        <v>115</v>
      </c>
      <c r="AW262" s="71" t="s">
        <v>115</v>
      </c>
      <c r="AX262" s="73" t="s">
        <v>115</v>
      </c>
      <c r="AY262" s="65" t="s">
        <v>115</v>
      </c>
      <c r="AZ262" s="66" t="s">
        <v>115</v>
      </c>
      <c r="BA262" s="66" t="s">
        <v>115</v>
      </c>
      <c r="BB262" s="66" t="s">
        <v>115</v>
      </c>
      <c r="BC262" s="66" t="s">
        <v>115</v>
      </c>
      <c r="BD262" s="66" t="s">
        <v>115</v>
      </c>
      <c r="BE262" s="66" t="s">
        <v>115</v>
      </c>
      <c r="BF262" s="66" t="s">
        <v>115</v>
      </c>
      <c r="BG262" s="66" t="s">
        <v>115</v>
      </c>
      <c r="BH262" s="66" t="s">
        <v>115</v>
      </c>
      <c r="BI262" s="66" t="s">
        <v>115</v>
      </c>
      <c r="BJ262" s="66" t="s">
        <v>115</v>
      </c>
      <c r="BK262" s="66" t="s">
        <v>115</v>
      </c>
      <c r="BL262" s="66" t="s">
        <v>115</v>
      </c>
      <c r="BM262" s="66" t="s">
        <v>115</v>
      </c>
      <c r="BN262" s="67">
        <v>1449</v>
      </c>
      <c r="BO262" s="66" t="s">
        <v>116</v>
      </c>
      <c r="BP262" s="59"/>
      <c r="BQ262" s="59"/>
      <c r="BR262" s="59"/>
      <c r="BS262" s="59"/>
      <c r="BT262" s="59"/>
    </row>
    <row r="263" spans="1:72" x14ac:dyDescent="0.25">
      <c r="A263" s="65" t="s">
        <v>327</v>
      </c>
      <c r="B263" s="66" t="s">
        <v>115</v>
      </c>
      <c r="C263" s="66" t="s">
        <v>115</v>
      </c>
      <c r="D263" s="66" t="s">
        <v>115</v>
      </c>
      <c r="E263" s="66" t="s">
        <v>115</v>
      </c>
      <c r="F263" s="66" t="s">
        <v>115</v>
      </c>
      <c r="G263" s="66" t="s">
        <v>115</v>
      </c>
      <c r="H263" s="66" t="s">
        <v>115</v>
      </c>
      <c r="I263" s="66" t="s">
        <v>115</v>
      </c>
      <c r="J263" s="66" t="s">
        <v>115</v>
      </c>
      <c r="K263" s="66" t="s">
        <v>115</v>
      </c>
      <c r="L263" s="66" t="s">
        <v>115</v>
      </c>
      <c r="M263" s="66" t="s">
        <v>115</v>
      </c>
      <c r="N263" s="66" t="s">
        <v>115</v>
      </c>
      <c r="O263" s="66" t="s">
        <v>115</v>
      </c>
      <c r="P263" s="66" t="s">
        <v>115</v>
      </c>
      <c r="Q263" s="66" t="s">
        <v>115</v>
      </c>
      <c r="R263" s="66" t="s">
        <v>115</v>
      </c>
      <c r="S263" s="66" t="s">
        <v>115</v>
      </c>
      <c r="T263" s="66" t="s">
        <v>115</v>
      </c>
      <c r="U263" s="66" t="s">
        <v>115</v>
      </c>
      <c r="V263" s="66" t="s">
        <v>115</v>
      </c>
      <c r="W263" s="66" t="s">
        <v>115</v>
      </c>
      <c r="X263" s="66" t="s">
        <v>115</v>
      </c>
      <c r="Y263" s="66" t="s">
        <v>115</v>
      </c>
      <c r="Z263" s="66" t="s">
        <v>115</v>
      </c>
      <c r="AA263" s="66" t="s">
        <v>115</v>
      </c>
      <c r="AB263" s="66" t="s">
        <v>115</v>
      </c>
      <c r="AC263" s="66" t="s">
        <v>115</v>
      </c>
      <c r="AD263" s="66" t="s">
        <v>115</v>
      </c>
      <c r="AE263" s="66" t="s">
        <v>115</v>
      </c>
      <c r="AF263" s="66" t="s">
        <v>115</v>
      </c>
      <c r="AG263" s="67">
        <v>8029</v>
      </c>
      <c r="AH263" s="66" t="s">
        <v>116</v>
      </c>
      <c r="AI263" s="66" t="s">
        <v>115</v>
      </c>
      <c r="AJ263" s="66" t="s">
        <v>115</v>
      </c>
      <c r="AK263" s="66" t="s">
        <v>115</v>
      </c>
      <c r="AL263" s="66" t="s">
        <v>115</v>
      </c>
      <c r="AM263" s="66" t="s">
        <v>115</v>
      </c>
      <c r="AN263" s="66" t="s">
        <v>115</v>
      </c>
      <c r="AO263" s="66" t="s">
        <v>115</v>
      </c>
      <c r="AP263" s="66" t="s">
        <v>115</v>
      </c>
      <c r="AQ263" s="66" t="s">
        <v>115</v>
      </c>
      <c r="AR263" s="66" t="s">
        <v>115</v>
      </c>
      <c r="AS263" s="66" t="s">
        <v>115</v>
      </c>
      <c r="AT263" s="66" t="s">
        <v>115</v>
      </c>
      <c r="AU263" s="66" t="s">
        <v>115</v>
      </c>
      <c r="AV263" s="66" t="s">
        <v>115</v>
      </c>
      <c r="AW263" s="66" t="s">
        <v>115</v>
      </c>
      <c r="AX263" s="66" t="s">
        <v>115</v>
      </c>
      <c r="AY263" s="66" t="s">
        <v>115</v>
      </c>
      <c r="AZ263" s="66" t="s">
        <v>115</v>
      </c>
      <c r="BA263" s="66" t="s">
        <v>115</v>
      </c>
      <c r="BB263" s="66" t="s">
        <v>115</v>
      </c>
      <c r="BC263" s="66" t="s">
        <v>115</v>
      </c>
      <c r="BD263" s="66" t="s">
        <v>115</v>
      </c>
      <c r="BE263" s="66" t="s">
        <v>115</v>
      </c>
      <c r="BF263" s="66" t="s">
        <v>115</v>
      </c>
      <c r="BG263" s="66" t="s">
        <v>115</v>
      </c>
      <c r="BH263" s="66" t="s">
        <v>115</v>
      </c>
      <c r="BI263" s="66" t="s">
        <v>115</v>
      </c>
      <c r="BJ263" s="66" t="s">
        <v>115</v>
      </c>
      <c r="BK263" s="66" t="s">
        <v>115</v>
      </c>
      <c r="BL263" s="66" t="s">
        <v>115</v>
      </c>
      <c r="BM263" s="66" t="s">
        <v>115</v>
      </c>
      <c r="BN263" s="67">
        <v>8029</v>
      </c>
      <c r="BO263" s="66" t="s">
        <v>116</v>
      </c>
      <c r="BP263" s="59"/>
      <c r="BQ263" s="59"/>
      <c r="BR263" s="59"/>
      <c r="BS263" s="59"/>
      <c r="BT263" s="59"/>
    </row>
    <row r="264" spans="1:72" x14ac:dyDescent="0.25">
      <c r="A264" s="65" t="s">
        <v>128</v>
      </c>
      <c r="B264" s="66" t="s">
        <v>115</v>
      </c>
      <c r="C264" s="66" t="s">
        <v>115</v>
      </c>
      <c r="D264" s="66" t="s">
        <v>115</v>
      </c>
      <c r="E264" s="66" t="s">
        <v>115</v>
      </c>
      <c r="F264" s="66" t="s">
        <v>115</v>
      </c>
      <c r="G264" s="66" t="s">
        <v>115</v>
      </c>
      <c r="H264" s="66" t="s">
        <v>115</v>
      </c>
      <c r="I264" s="66" t="s">
        <v>115</v>
      </c>
      <c r="J264" s="66" t="s">
        <v>115</v>
      </c>
      <c r="K264" s="66" t="s">
        <v>115</v>
      </c>
      <c r="L264" s="66" t="s">
        <v>115</v>
      </c>
      <c r="M264" s="66" t="s">
        <v>115</v>
      </c>
      <c r="N264" s="66" t="s">
        <v>115</v>
      </c>
      <c r="O264" s="66" t="s">
        <v>115</v>
      </c>
      <c r="P264" s="66" t="s">
        <v>115</v>
      </c>
      <c r="Q264" s="66" t="s">
        <v>115</v>
      </c>
      <c r="R264" s="66" t="s">
        <v>115</v>
      </c>
      <c r="S264" s="66" t="s">
        <v>115</v>
      </c>
      <c r="T264" s="66" t="s">
        <v>115</v>
      </c>
      <c r="U264" s="66" t="s">
        <v>115</v>
      </c>
      <c r="V264" s="66" t="s">
        <v>115</v>
      </c>
      <c r="W264" s="66" t="s">
        <v>115</v>
      </c>
      <c r="X264" s="66" t="s">
        <v>115</v>
      </c>
      <c r="Y264" s="66" t="s">
        <v>115</v>
      </c>
      <c r="Z264" s="66" t="s">
        <v>115</v>
      </c>
      <c r="AA264" s="66" t="s">
        <v>115</v>
      </c>
      <c r="AB264" s="66" t="s">
        <v>115</v>
      </c>
      <c r="AC264" s="66" t="s">
        <v>115</v>
      </c>
      <c r="AD264" s="66" t="s">
        <v>115</v>
      </c>
      <c r="AE264" s="66" t="s">
        <v>115</v>
      </c>
      <c r="AF264" s="66" t="s">
        <v>115</v>
      </c>
      <c r="AG264" s="67">
        <v>2428</v>
      </c>
      <c r="AH264" s="66" t="s">
        <v>116</v>
      </c>
      <c r="AI264" s="66" t="s">
        <v>115</v>
      </c>
      <c r="AJ264" s="66" t="s">
        <v>115</v>
      </c>
      <c r="AK264" s="66" t="s">
        <v>115</v>
      </c>
      <c r="AL264" s="66" t="s">
        <v>115</v>
      </c>
      <c r="AM264" s="66" t="s">
        <v>115</v>
      </c>
      <c r="AN264" s="66" t="s">
        <v>115</v>
      </c>
      <c r="AO264" s="66" t="s">
        <v>115</v>
      </c>
      <c r="AP264" s="66" t="s">
        <v>115</v>
      </c>
      <c r="AQ264" s="66" t="s">
        <v>115</v>
      </c>
      <c r="AR264" s="66" t="s">
        <v>115</v>
      </c>
      <c r="AS264" s="66" t="s">
        <v>115</v>
      </c>
      <c r="AT264" s="66" t="s">
        <v>115</v>
      </c>
      <c r="AU264" s="66" t="s">
        <v>115</v>
      </c>
      <c r="AV264" s="66" t="s">
        <v>115</v>
      </c>
      <c r="AW264" s="71" t="s">
        <v>115</v>
      </c>
      <c r="AX264" s="73" t="s">
        <v>115</v>
      </c>
      <c r="AY264" s="65" t="s">
        <v>115</v>
      </c>
      <c r="AZ264" s="66" t="s">
        <v>115</v>
      </c>
      <c r="BA264" s="66" t="s">
        <v>115</v>
      </c>
      <c r="BB264" s="66" t="s">
        <v>115</v>
      </c>
      <c r="BC264" s="66" t="s">
        <v>115</v>
      </c>
      <c r="BD264" s="66" t="s">
        <v>115</v>
      </c>
      <c r="BE264" s="66" t="s">
        <v>115</v>
      </c>
      <c r="BF264" s="66" t="s">
        <v>115</v>
      </c>
      <c r="BG264" s="66" t="s">
        <v>115</v>
      </c>
      <c r="BH264" s="66" t="s">
        <v>115</v>
      </c>
      <c r="BI264" s="66" t="s">
        <v>115</v>
      </c>
      <c r="BJ264" s="66" t="s">
        <v>115</v>
      </c>
      <c r="BK264" s="66" t="s">
        <v>115</v>
      </c>
      <c r="BL264" s="66" t="s">
        <v>115</v>
      </c>
      <c r="BM264" s="66" t="s">
        <v>115</v>
      </c>
      <c r="BN264" s="67">
        <v>1171</v>
      </c>
      <c r="BO264" s="66" t="s">
        <v>116</v>
      </c>
      <c r="BP264" s="59"/>
      <c r="BQ264" s="59"/>
      <c r="BR264" s="59"/>
      <c r="BS264" s="59"/>
      <c r="BT264" s="59"/>
    </row>
    <row r="265" spans="1:72" x14ac:dyDescent="0.25">
      <c r="A265" s="65" t="s">
        <v>328</v>
      </c>
      <c r="B265" s="66" t="s">
        <v>115</v>
      </c>
      <c r="C265" s="66" t="s">
        <v>115</v>
      </c>
      <c r="D265" s="66" t="s">
        <v>115</v>
      </c>
      <c r="E265" s="66" t="s">
        <v>115</v>
      </c>
      <c r="F265" s="66" t="s">
        <v>115</v>
      </c>
      <c r="G265" s="66" t="s">
        <v>115</v>
      </c>
      <c r="H265" s="66" t="s">
        <v>115</v>
      </c>
      <c r="I265" s="66" t="s">
        <v>115</v>
      </c>
      <c r="J265" s="66" t="s">
        <v>115</v>
      </c>
      <c r="K265" s="66" t="s">
        <v>115</v>
      </c>
      <c r="L265" s="66" t="s">
        <v>115</v>
      </c>
      <c r="M265" s="66" t="s">
        <v>115</v>
      </c>
      <c r="N265" s="66" t="s">
        <v>115</v>
      </c>
      <c r="O265" s="66" t="s">
        <v>115</v>
      </c>
      <c r="P265" s="66" t="s">
        <v>115</v>
      </c>
      <c r="Q265" s="66" t="s">
        <v>115</v>
      </c>
      <c r="R265" s="66" t="s">
        <v>115</v>
      </c>
      <c r="S265" s="66" t="s">
        <v>115</v>
      </c>
      <c r="T265" s="66" t="s">
        <v>115</v>
      </c>
      <c r="U265" s="66" t="s">
        <v>115</v>
      </c>
      <c r="V265" s="66" t="s">
        <v>115</v>
      </c>
      <c r="W265" s="66" t="s">
        <v>115</v>
      </c>
      <c r="X265" s="66" t="s">
        <v>115</v>
      </c>
      <c r="Y265" s="66" t="s">
        <v>115</v>
      </c>
      <c r="Z265" s="66" t="s">
        <v>115</v>
      </c>
      <c r="AA265" s="66" t="s">
        <v>115</v>
      </c>
      <c r="AB265" s="66" t="s">
        <v>115</v>
      </c>
      <c r="AC265" s="66" t="s">
        <v>115</v>
      </c>
      <c r="AD265" s="66" t="s">
        <v>115</v>
      </c>
      <c r="AE265" s="66" t="s">
        <v>115</v>
      </c>
      <c r="AF265" s="66" t="s">
        <v>115</v>
      </c>
      <c r="AG265" s="66" t="s">
        <v>177</v>
      </c>
      <c r="AH265" s="66" t="s">
        <v>116</v>
      </c>
      <c r="AI265" s="66" t="s">
        <v>115</v>
      </c>
      <c r="AJ265" s="66" t="s">
        <v>115</v>
      </c>
      <c r="AK265" s="66" t="s">
        <v>115</v>
      </c>
      <c r="AL265" s="66" t="s">
        <v>115</v>
      </c>
      <c r="AM265" s="66" t="s">
        <v>115</v>
      </c>
      <c r="AN265" s="66" t="s">
        <v>115</v>
      </c>
      <c r="AO265" s="66" t="s">
        <v>115</v>
      </c>
      <c r="AP265" s="66" t="s">
        <v>115</v>
      </c>
      <c r="AQ265" s="66" t="s">
        <v>115</v>
      </c>
      <c r="AR265" s="66" t="s">
        <v>115</v>
      </c>
      <c r="AS265" s="66" t="s">
        <v>115</v>
      </c>
      <c r="AT265" s="66" t="s">
        <v>115</v>
      </c>
      <c r="AU265" s="66" t="s">
        <v>115</v>
      </c>
      <c r="AV265" s="66" t="s">
        <v>115</v>
      </c>
      <c r="AW265" s="66" t="s">
        <v>115</v>
      </c>
      <c r="AX265" s="66" t="s">
        <v>115</v>
      </c>
      <c r="AY265" s="66" t="s">
        <v>115</v>
      </c>
      <c r="AZ265" s="66" t="s">
        <v>115</v>
      </c>
      <c r="BA265" s="66" t="s">
        <v>115</v>
      </c>
      <c r="BB265" s="66" t="s">
        <v>115</v>
      </c>
      <c r="BC265" s="66" t="s">
        <v>115</v>
      </c>
      <c r="BD265" s="66" t="s">
        <v>115</v>
      </c>
      <c r="BE265" s="66" t="s">
        <v>115</v>
      </c>
      <c r="BF265" s="66" t="s">
        <v>115</v>
      </c>
      <c r="BG265" s="66" t="s">
        <v>115</v>
      </c>
      <c r="BH265" s="66" t="s">
        <v>115</v>
      </c>
      <c r="BI265" s="66" t="s">
        <v>115</v>
      </c>
      <c r="BJ265" s="66" t="s">
        <v>115</v>
      </c>
      <c r="BK265" s="66" t="s">
        <v>115</v>
      </c>
      <c r="BL265" s="66" t="s">
        <v>115</v>
      </c>
      <c r="BM265" s="66" t="s">
        <v>115</v>
      </c>
      <c r="BN265" s="66" t="s">
        <v>177</v>
      </c>
      <c r="BO265" s="66" t="s">
        <v>116</v>
      </c>
      <c r="BP265" s="59"/>
      <c r="BQ265" s="59"/>
      <c r="BR265" s="59"/>
      <c r="BS265" s="59" t="s">
        <v>77</v>
      </c>
      <c r="BT265" s="59"/>
    </row>
    <row r="266" spans="1:72" x14ac:dyDescent="0.25">
      <c r="A266" s="65" t="s">
        <v>128</v>
      </c>
      <c r="B266" s="66" t="s">
        <v>115</v>
      </c>
      <c r="C266" s="66" t="s">
        <v>115</v>
      </c>
      <c r="D266" s="66" t="s">
        <v>115</v>
      </c>
      <c r="E266" s="66" t="s">
        <v>115</v>
      </c>
      <c r="F266" s="66" t="s">
        <v>115</v>
      </c>
      <c r="G266" s="66" t="s">
        <v>115</v>
      </c>
      <c r="H266" s="66" t="s">
        <v>115</v>
      </c>
      <c r="I266" s="66" t="s">
        <v>115</v>
      </c>
      <c r="J266" s="66" t="s">
        <v>115</v>
      </c>
      <c r="K266" s="66" t="s">
        <v>115</v>
      </c>
      <c r="L266" s="66" t="s">
        <v>115</v>
      </c>
      <c r="M266" s="66" t="s">
        <v>115</v>
      </c>
      <c r="N266" s="66" t="s">
        <v>115</v>
      </c>
      <c r="O266" s="66" t="s">
        <v>115</v>
      </c>
      <c r="P266" s="66" t="s">
        <v>115</v>
      </c>
      <c r="Q266" s="66" t="s">
        <v>115</v>
      </c>
      <c r="R266" s="66" t="s">
        <v>115</v>
      </c>
      <c r="S266" s="66" t="s">
        <v>115</v>
      </c>
      <c r="T266" s="66" t="s">
        <v>115</v>
      </c>
      <c r="U266" s="66" t="s">
        <v>115</v>
      </c>
      <c r="V266" s="66" t="s">
        <v>115</v>
      </c>
      <c r="W266" s="66" t="s">
        <v>115</v>
      </c>
      <c r="X266" s="66" t="s">
        <v>115</v>
      </c>
      <c r="Y266" s="66" t="s">
        <v>115</v>
      </c>
      <c r="Z266" s="66" t="s">
        <v>115</v>
      </c>
      <c r="AA266" s="66" t="s">
        <v>115</v>
      </c>
      <c r="AB266" s="66" t="s">
        <v>115</v>
      </c>
      <c r="AC266" s="66" t="s">
        <v>115</v>
      </c>
      <c r="AD266" s="66" t="s">
        <v>115</v>
      </c>
      <c r="AE266" s="66" t="s">
        <v>115</v>
      </c>
      <c r="AF266" s="66" t="s">
        <v>115</v>
      </c>
      <c r="AG266" s="66" t="s">
        <v>177</v>
      </c>
      <c r="AH266" s="66" t="s">
        <v>116</v>
      </c>
      <c r="AI266" s="66" t="s">
        <v>115</v>
      </c>
      <c r="AJ266" s="66" t="s">
        <v>115</v>
      </c>
      <c r="AK266" s="66" t="s">
        <v>115</v>
      </c>
      <c r="AL266" s="66" t="s">
        <v>115</v>
      </c>
      <c r="AM266" s="66" t="s">
        <v>115</v>
      </c>
      <c r="AN266" s="66" t="s">
        <v>115</v>
      </c>
      <c r="AO266" s="66" t="s">
        <v>115</v>
      </c>
      <c r="AP266" s="66" t="s">
        <v>115</v>
      </c>
      <c r="AQ266" s="66" t="s">
        <v>115</v>
      </c>
      <c r="AR266" s="66" t="s">
        <v>115</v>
      </c>
      <c r="AS266" s="66" t="s">
        <v>115</v>
      </c>
      <c r="AT266" s="66" t="s">
        <v>115</v>
      </c>
      <c r="AU266" s="66" t="s">
        <v>115</v>
      </c>
      <c r="AV266" s="66" t="s">
        <v>115</v>
      </c>
      <c r="AW266" s="71" t="s">
        <v>115</v>
      </c>
      <c r="AX266" s="73" t="s">
        <v>115</v>
      </c>
      <c r="AY266" s="65" t="s">
        <v>115</v>
      </c>
      <c r="AZ266" s="66" t="s">
        <v>115</v>
      </c>
      <c r="BA266" s="66" t="s">
        <v>115</v>
      </c>
      <c r="BB266" s="66" t="s">
        <v>115</v>
      </c>
      <c r="BC266" s="66" t="s">
        <v>115</v>
      </c>
      <c r="BD266" s="66" t="s">
        <v>115</v>
      </c>
      <c r="BE266" s="66" t="s">
        <v>115</v>
      </c>
      <c r="BF266" s="66" t="s">
        <v>115</v>
      </c>
      <c r="BG266" s="66" t="s">
        <v>115</v>
      </c>
      <c r="BH266" s="66" t="s">
        <v>115</v>
      </c>
      <c r="BI266" s="66" t="s">
        <v>115</v>
      </c>
      <c r="BJ266" s="66" t="s">
        <v>115</v>
      </c>
      <c r="BK266" s="66" t="s">
        <v>115</v>
      </c>
      <c r="BL266" s="66" t="s">
        <v>115</v>
      </c>
      <c r="BM266" s="66" t="s">
        <v>115</v>
      </c>
      <c r="BN266" s="66" t="s">
        <v>177</v>
      </c>
      <c r="BO266" s="66" t="s">
        <v>116</v>
      </c>
      <c r="BP266" s="59"/>
      <c r="BQ266" s="59"/>
      <c r="BR266" s="59"/>
      <c r="BS266" s="59"/>
      <c r="BT266" s="59"/>
    </row>
    <row r="267" spans="1:72" x14ac:dyDescent="0.25">
      <c r="A267" s="65" t="s">
        <v>329</v>
      </c>
      <c r="B267" s="66" t="s">
        <v>115</v>
      </c>
      <c r="C267" s="66" t="s">
        <v>115</v>
      </c>
      <c r="D267" s="66" t="s">
        <v>115</v>
      </c>
      <c r="E267" s="66" t="s">
        <v>115</v>
      </c>
      <c r="F267" s="66" t="s">
        <v>115</v>
      </c>
      <c r="G267" s="66" t="s">
        <v>115</v>
      </c>
      <c r="H267" s="66" t="s">
        <v>115</v>
      </c>
      <c r="I267" s="66" t="s">
        <v>115</v>
      </c>
      <c r="J267" s="66" t="s">
        <v>115</v>
      </c>
      <c r="K267" s="66" t="s">
        <v>115</v>
      </c>
      <c r="L267" s="66" t="s">
        <v>115</v>
      </c>
      <c r="M267" s="66" t="s">
        <v>115</v>
      </c>
      <c r="N267" s="66" t="s">
        <v>115</v>
      </c>
      <c r="O267" s="66" t="s">
        <v>115</v>
      </c>
      <c r="P267" s="66" t="s">
        <v>115</v>
      </c>
      <c r="Q267" s="66" t="s">
        <v>115</v>
      </c>
      <c r="R267" s="66" t="s">
        <v>115</v>
      </c>
      <c r="S267" s="66" t="s">
        <v>115</v>
      </c>
      <c r="T267" s="66" t="s">
        <v>115</v>
      </c>
      <c r="U267" s="66" t="s">
        <v>115</v>
      </c>
      <c r="V267" s="66" t="s">
        <v>115</v>
      </c>
      <c r="W267" s="66" t="s">
        <v>115</v>
      </c>
      <c r="X267" s="66" t="s">
        <v>115</v>
      </c>
      <c r="Y267" s="66" t="s">
        <v>115</v>
      </c>
      <c r="Z267" s="66" t="s">
        <v>115</v>
      </c>
      <c r="AA267" s="66" t="s">
        <v>115</v>
      </c>
      <c r="AB267" s="66" t="s">
        <v>115</v>
      </c>
      <c r="AC267" s="66" t="s">
        <v>115</v>
      </c>
      <c r="AD267" s="66" t="s">
        <v>115</v>
      </c>
      <c r="AE267" s="66" t="s">
        <v>115</v>
      </c>
      <c r="AF267" s="66" t="s">
        <v>115</v>
      </c>
      <c r="AG267" s="66">
        <v>0</v>
      </c>
      <c r="AH267" s="66" t="s">
        <v>116</v>
      </c>
      <c r="AI267" s="66" t="s">
        <v>115</v>
      </c>
      <c r="AJ267" s="66" t="s">
        <v>115</v>
      </c>
      <c r="AK267" s="66" t="s">
        <v>115</v>
      </c>
      <c r="AL267" s="66" t="s">
        <v>115</v>
      </c>
      <c r="AM267" s="66" t="s">
        <v>115</v>
      </c>
      <c r="AN267" s="66" t="s">
        <v>115</v>
      </c>
      <c r="AO267" s="66" t="s">
        <v>115</v>
      </c>
      <c r="AP267" s="66" t="s">
        <v>115</v>
      </c>
      <c r="AQ267" s="66" t="s">
        <v>115</v>
      </c>
      <c r="AR267" s="66" t="s">
        <v>115</v>
      </c>
      <c r="AS267" s="66" t="s">
        <v>115</v>
      </c>
      <c r="AT267" s="66" t="s">
        <v>115</v>
      </c>
      <c r="AU267" s="66" t="s">
        <v>115</v>
      </c>
      <c r="AV267" s="66" t="s">
        <v>115</v>
      </c>
      <c r="AW267" s="66" t="s">
        <v>115</v>
      </c>
      <c r="AX267" s="66" t="s">
        <v>115</v>
      </c>
      <c r="AY267" s="66" t="s">
        <v>115</v>
      </c>
      <c r="AZ267" s="66" t="s">
        <v>115</v>
      </c>
      <c r="BA267" s="66" t="s">
        <v>115</v>
      </c>
      <c r="BB267" s="66" t="s">
        <v>115</v>
      </c>
      <c r="BC267" s="66" t="s">
        <v>115</v>
      </c>
      <c r="BD267" s="66" t="s">
        <v>115</v>
      </c>
      <c r="BE267" s="66" t="s">
        <v>115</v>
      </c>
      <c r="BF267" s="66" t="s">
        <v>115</v>
      </c>
      <c r="BG267" s="66" t="s">
        <v>115</v>
      </c>
      <c r="BH267" s="66" t="s">
        <v>115</v>
      </c>
      <c r="BI267" s="66" t="s">
        <v>115</v>
      </c>
      <c r="BJ267" s="66" t="s">
        <v>115</v>
      </c>
      <c r="BK267" s="66" t="s">
        <v>115</v>
      </c>
      <c r="BL267" s="66" t="s">
        <v>115</v>
      </c>
      <c r="BM267" s="66" t="s">
        <v>115</v>
      </c>
      <c r="BN267" s="66">
        <v>0</v>
      </c>
      <c r="BO267" s="66" t="s">
        <v>116</v>
      </c>
      <c r="BP267" s="59"/>
      <c r="BQ267" s="59"/>
      <c r="BR267" s="59"/>
      <c r="BS267" s="59"/>
      <c r="BT267" s="59"/>
    </row>
    <row r="268" spans="1:72" x14ac:dyDescent="0.25">
      <c r="A268" s="65" t="s">
        <v>128</v>
      </c>
      <c r="B268" s="66" t="s">
        <v>115</v>
      </c>
      <c r="C268" s="66" t="s">
        <v>115</v>
      </c>
      <c r="D268" s="66" t="s">
        <v>115</v>
      </c>
      <c r="E268" s="66" t="s">
        <v>115</v>
      </c>
      <c r="F268" s="66" t="s">
        <v>115</v>
      </c>
      <c r="G268" s="66" t="s">
        <v>115</v>
      </c>
      <c r="H268" s="66" t="s">
        <v>115</v>
      </c>
      <c r="I268" s="66" t="s">
        <v>115</v>
      </c>
      <c r="J268" s="66" t="s">
        <v>115</v>
      </c>
      <c r="K268" s="66" t="s">
        <v>115</v>
      </c>
      <c r="L268" s="66" t="s">
        <v>115</v>
      </c>
      <c r="M268" s="66" t="s">
        <v>115</v>
      </c>
      <c r="N268" s="66" t="s">
        <v>115</v>
      </c>
      <c r="O268" s="66" t="s">
        <v>115</v>
      </c>
      <c r="P268" s="66" t="s">
        <v>115</v>
      </c>
      <c r="Q268" s="66" t="s">
        <v>115</v>
      </c>
      <c r="R268" s="66" t="s">
        <v>115</v>
      </c>
      <c r="S268" s="66" t="s">
        <v>115</v>
      </c>
      <c r="T268" s="66" t="s">
        <v>115</v>
      </c>
      <c r="U268" s="66" t="s">
        <v>115</v>
      </c>
      <c r="V268" s="66" t="s">
        <v>115</v>
      </c>
      <c r="W268" s="66" t="s">
        <v>115</v>
      </c>
      <c r="X268" s="66" t="s">
        <v>115</v>
      </c>
      <c r="Y268" s="66" t="s">
        <v>115</v>
      </c>
      <c r="Z268" s="66" t="s">
        <v>115</v>
      </c>
      <c r="AA268" s="66" t="s">
        <v>115</v>
      </c>
      <c r="AB268" s="66" t="s">
        <v>115</v>
      </c>
      <c r="AC268" s="66" t="s">
        <v>115</v>
      </c>
      <c r="AD268" s="66" t="s">
        <v>115</v>
      </c>
      <c r="AE268" s="66" t="s">
        <v>115</v>
      </c>
      <c r="AF268" s="66" t="s">
        <v>115</v>
      </c>
      <c r="AG268" s="66">
        <v>0</v>
      </c>
      <c r="AH268" s="66" t="s">
        <v>116</v>
      </c>
      <c r="AI268" s="66" t="s">
        <v>115</v>
      </c>
      <c r="AJ268" s="66" t="s">
        <v>115</v>
      </c>
      <c r="AK268" s="66" t="s">
        <v>115</v>
      </c>
      <c r="AL268" s="66" t="s">
        <v>115</v>
      </c>
      <c r="AM268" s="66" t="s">
        <v>115</v>
      </c>
      <c r="AN268" s="66" t="s">
        <v>115</v>
      </c>
      <c r="AO268" s="66" t="s">
        <v>115</v>
      </c>
      <c r="AP268" s="66" t="s">
        <v>115</v>
      </c>
      <c r="AQ268" s="66" t="s">
        <v>115</v>
      </c>
      <c r="AR268" s="66" t="s">
        <v>115</v>
      </c>
      <c r="AS268" s="66" t="s">
        <v>115</v>
      </c>
      <c r="AT268" s="66" t="s">
        <v>115</v>
      </c>
      <c r="AU268" s="66" t="s">
        <v>115</v>
      </c>
      <c r="AV268" s="66" t="s">
        <v>115</v>
      </c>
      <c r="AW268" s="71" t="s">
        <v>115</v>
      </c>
      <c r="AX268" s="73" t="s">
        <v>115</v>
      </c>
      <c r="AY268" s="65" t="s">
        <v>115</v>
      </c>
      <c r="AZ268" s="66" t="s">
        <v>115</v>
      </c>
      <c r="BA268" s="66" t="s">
        <v>115</v>
      </c>
      <c r="BB268" s="66" t="s">
        <v>115</v>
      </c>
      <c r="BC268" s="66" t="s">
        <v>115</v>
      </c>
      <c r="BD268" s="66" t="s">
        <v>115</v>
      </c>
      <c r="BE268" s="66" t="s">
        <v>115</v>
      </c>
      <c r="BF268" s="66" t="s">
        <v>115</v>
      </c>
      <c r="BG268" s="66" t="s">
        <v>115</v>
      </c>
      <c r="BH268" s="66" t="s">
        <v>115</v>
      </c>
      <c r="BI268" s="66" t="s">
        <v>115</v>
      </c>
      <c r="BJ268" s="66" t="s">
        <v>115</v>
      </c>
      <c r="BK268" s="66" t="s">
        <v>115</v>
      </c>
      <c r="BL268" s="66" t="s">
        <v>115</v>
      </c>
      <c r="BM268" s="66" t="s">
        <v>115</v>
      </c>
      <c r="BN268" s="66">
        <v>0</v>
      </c>
      <c r="BO268" s="66" t="s">
        <v>116</v>
      </c>
      <c r="BP268" s="59"/>
      <c r="BQ268" s="59"/>
      <c r="BR268" s="59"/>
      <c r="BS268" s="59"/>
      <c r="BT268" s="59"/>
    </row>
    <row r="269" spans="1:72" x14ac:dyDescent="0.25">
      <c r="A269" s="65" t="s">
        <v>330</v>
      </c>
      <c r="B269" s="66" t="s">
        <v>115</v>
      </c>
      <c r="C269" s="66" t="s">
        <v>115</v>
      </c>
      <c r="D269" s="66" t="s">
        <v>115</v>
      </c>
      <c r="E269" s="66" t="s">
        <v>115</v>
      </c>
      <c r="F269" s="66" t="s">
        <v>115</v>
      </c>
      <c r="G269" s="66" t="s">
        <v>115</v>
      </c>
      <c r="H269" s="66" t="s">
        <v>115</v>
      </c>
      <c r="I269" s="66" t="s">
        <v>115</v>
      </c>
      <c r="J269" s="66" t="s">
        <v>115</v>
      </c>
      <c r="K269" s="66" t="s">
        <v>115</v>
      </c>
      <c r="L269" s="66" t="s">
        <v>115</v>
      </c>
      <c r="M269" s="66" t="s">
        <v>115</v>
      </c>
      <c r="N269" s="66" t="s">
        <v>115</v>
      </c>
      <c r="O269" s="66" t="s">
        <v>115</v>
      </c>
      <c r="P269" s="66" t="s">
        <v>115</v>
      </c>
      <c r="Q269" s="66" t="s">
        <v>115</v>
      </c>
      <c r="R269" s="66" t="s">
        <v>115</v>
      </c>
      <c r="S269" s="66" t="s">
        <v>115</v>
      </c>
      <c r="T269" s="66" t="s">
        <v>115</v>
      </c>
      <c r="U269" s="66" t="s">
        <v>115</v>
      </c>
      <c r="V269" s="66" t="s">
        <v>115</v>
      </c>
      <c r="W269" s="66" t="s">
        <v>115</v>
      </c>
      <c r="X269" s="66" t="s">
        <v>115</v>
      </c>
      <c r="Y269" s="66" t="s">
        <v>115</v>
      </c>
      <c r="Z269" s="66" t="s">
        <v>115</v>
      </c>
      <c r="AA269" s="66" t="s">
        <v>115</v>
      </c>
      <c r="AB269" s="66" t="s">
        <v>115</v>
      </c>
      <c r="AC269" s="66" t="s">
        <v>115</v>
      </c>
      <c r="AD269" s="66" t="s">
        <v>115</v>
      </c>
      <c r="AE269" s="66" t="s">
        <v>115</v>
      </c>
      <c r="AF269" s="66" t="s">
        <v>115</v>
      </c>
      <c r="AG269" s="67">
        <v>3399</v>
      </c>
      <c r="AH269" s="66" t="s">
        <v>116</v>
      </c>
      <c r="AI269" s="66" t="s">
        <v>115</v>
      </c>
      <c r="AJ269" s="66" t="s">
        <v>115</v>
      </c>
      <c r="AK269" s="66" t="s">
        <v>115</v>
      </c>
      <c r="AL269" s="66" t="s">
        <v>115</v>
      </c>
      <c r="AM269" s="66" t="s">
        <v>115</v>
      </c>
      <c r="AN269" s="66" t="s">
        <v>115</v>
      </c>
      <c r="AO269" s="66" t="s">
        <v>115</v>
      </c>
      <c r="AP269" s="66" t="s">
        <v>115</v>
      </c>
      <c r="AQ269" s="66" t="s">
        <v>115</v>
      </c>
      <c r="AR269" s="66" t="s">
        <v>115</v>
      </c>
      <c r="AS269" s="66" t="s">
        <v>115</v>
      </c>
      <c r="AT269" s="66" t="s">
        <v>115</v>
      </c>
      <c r="AU269" s="66" t="s">
        <v>115</v>
      </c>
      <c r="AV269" s="66" t="s">
        <v>115</v>
      </c>
      <c r="AW269" s="66" t="s">
        <v>115</v>
      </c>
      <c r="AX269" s="66" t="s">
        <v>115</v>
      </c>
      <c r="AY269" s="66" t="s">
        <v>115</v>
      </c>
      <c r="AZ269" s="66" t="s">
        <v>115</v>
      </c>
      <c r="BA269" s="66" t="s">
        <v>115</v>
      </c>
      <c r="BB269" s="66" t="s">
        <v>115</v>
      </c>
      <c r="BC269" s="66" t="s">
        <v>115</v>
      </c>
      <c r="BD269" s="66" t="s">
        <v>115</v>
      </c>
      <c r="BE269" s="66" t="s">
        <v>115</v>
      </c>
      <c r="BF269" s="66" t="s">
        <v>115</v>
      </c>
      <c r="BG269" s="66" t="s">
        <v>115</v>
      </c>
      <c r="BH269" s="66" t="s">
        <v>115</v>
      </c>
      <c r="BI269" s="66" t="s">
        <v>115</v>
      </c>
      <c r="BJ269" s="66" t="s">
        <v>115</v>
      </c>
      <c r="BK269" s="66" t="s">
        <v>115</v>
      </c>
      <c r="BL269" s="66" t="s">
        <v>115</v>
      </c>
      <c r="BM269" s="66" t="s">
        <v>115</v>
      </c>
      <c r="BN269" s="67">
        <v>3399</v>
      </c>
      <c r="BO269" s="66" t="s">
        <v>116</v>
      </c>
      <c r="BP269" s="59"/>
      <c r="BQ269" s="59"/>
      <c r="BR269" s="59"/>
      <c r="BS269" s="59"/>
      <c r="BT269" s="59"/>
    </row>
    <row r="270" spans="1:72" x14ac:dyDescent="0.25">
      <c r="A270" s="65" t="s">
        <v>128</v>
      </c>
      <c r="B270" s="66" t="s">
        <v>115</v>
      </c>
      <c r="C270" s="66" t="s">
        <v>115</v>
      </c>
      <c r="D270" s="66" t="s">
        <v>115</v>
      </c>
      <c r="E270" s="66" t="s">
        <v>115</v>
      </c>
      <c r="F270" s="66" t="s">
        <v>115</v>
      </c>
      <c r="G270" s="66" t="s">
        <v>115</v>
      </c>
      <c r="H270" s="66" t="s">
        <v>115</v>
      </c>
      <c r="I270" s="66" t="s">
        <v>115</v>
      </c>
      <c r="J270" s="66" t="s">
        <v>115</v>
      </c>
      <c r="K270" s="66" t="s">
        <v>115</v>
      </c>
      <c r="L270" s="66" t="s">
        <v>115</v>
      </c>
      <c r="M270" s="66" t="s">
        <v>115</v>
      </c>
      <c r="N270" s="66" t="s">
        <v>115</v>
      </c>
      <c r="O270" s="66" t="s">
        <v>115</v>
      </c>
      <c r="P270" s="66" t="s">
        <v>115</v>
      </c>
      <c r="Q270" s="66" t="s">
        <v>115</v>
      </c>
      <c r="R270" s="66" t="s">
        <v>115</v>
      </c>
      <c r="S270" s="66" t="s">
        <v>115</v>
      </c>
      <c r="T270" s="66" t="s">
        <v>115</v>
      </c>
      <c r="U270" s="66" t="s">
        <v>115</v>
      </c>
      <c r="V270" s="66" t="s">
        <v>115</v>
      </c>
      <c r="W270" s="66" t="s">
        <v>115</v>
      </c>
      <c r="X270" s="66" t="s">
        <v>115</v>
      </c>
      <c r="Y270" s="66" t="s">
        <v>115</v>
      </c>
      <c r="Z270" s="66" t="s">
        <v>115</v>
      </c>
      <c r="AA270" s="66" t="s">
        <v>115</v>
      </c>
      <c r="AB270" s="66" t="s">
        <v>115</v>
      </c>
      <c r="AC270" s="66" t="s">
        <v>115</v>
      </c>
      <c r="AD270" s="66" t="s">
        <v>115</v>
      </c>
      <c r="AE270" s="66" t="s">
        <v>115</v>
      </c>
      <c r="AF270" s="66" t="s">
        <v>115</v>
      </c>
      <c r="AG270" s="67">
        <v>17799</v>
      </c>
      <c r="AH270" s="66" t="s">
        <v>116</v>
      </c>
      <c r="AI270" s="66" t="s">
        <v>115</v>
      </c>
      <c r="AJ270" s="66" t="s">
        <v>115</v>
      </c>
      <c r="AK270" s="66" t="s">
        <v>115</v>
      </c>
      <c r="AL270" s="66" t="s">
        <v>115</v>
      </c>
      <c r="AM270" s="66" t="s">
        <v>115</v>
      </c>
      <c r="AN270" s="66" t="s">
        <v>115</v>
      </c>
      <c r="AO270" s="66" t="s">
        <v>115</v>
      </c>
      <c r="AP270" s="66" t="s">
        <v>115</v>
      </c>
      <c r="AQ270" s="66" t="s">
        <v>115</v>
      </c>
      <c r="AR270" s="66" t="s">
        <v>115</v>
      </c>
      <c r="AS270" s="66" t="s">
        <v>115</v>
      </c>
      <c r="AT270" s="66" t="s">
        <v>115</v>
      </c>
      <c r="AU270" s="66" t="s">
        <v>115</v>
      </c>
      <c r="AV270" s="66" t="s">
        <v>115</v>
      </c>
      <c r="AW270" s="71" t="s">
        <v>115</v>
      </c>
      <c r="AX270" s="73" t="s">
        <v>115</v>
      </c>
      <c r="AY270" s="65" t="s">
        <v>115</v>
      </c>
      <c r="AZ270" s="66" t="s">
        <v>115</v>
      </c>
      <c r="BA270" s="66" t="s">
        <v>115</v>
      </c>
      <c r="BB270" s="66" t="s">
        <v>115</v>
      </c>
      <c r="BC270" s="66" t="s">
        <v>115</v>
      </c>
      <c r="BD270" s="66" t="s">
        <v>115</v>
      </c>
      <c r="BE270" s="66" t="s">
        <v>115</v>
      </c>
      <c r="BF270" s="66" t="s">
        <v>115</v>
      </c>
      <c r="BG270" s="66" t="s">
        <v>115</v>
      </c>
      <c r="BH270" s="66" t="s">
        <v>115</v>
      </c>
      <c r="BI270" s="66" t="s">
        <v>115</v>
      </c>
      <c r="BJ270" s="66" t="s">
        <v>115</v>
      </c>
      <c r="BK270" s="66" t="s">
        <v>115</v>
      </c>
      <c r="BL270" s="66" t="s">
        <v>115</v>
      </c>
      <c r="BM270" s="66" t="s">
        <v>115</v>
      </c>
      <c r="BN270" s="67">
        <v>8586</v>
      </c>
      <c r="BO270" s="66" t="s">
        <v>116</v>
      </c>
      <c r="BP270" s="59"/>
      <c r="BQ270" s="59"/>
      <c r="BR270" s="59"/>
      <c r="BS270" s="59"/>
      <c r="BT270" s="59"/>
    </row>
    <row r="271" spans="1:72" x14ac:dyDescent="0.25">
      <c r="A271" s="65" t="s">
        <v>331</v>
      </c>
      <c r="B271" s="66" t="s">
        <v>115</v>
      </c>
      <c r="C271" s="66" t="s">
        <v>115</v>
      </c>
      <c r="D271" s="66" t="s">
        <v>115</v>
      </c>
      <c r="E271" s="66" t="s">
        <v>115</v>
      </c>
      <c r="F271" s="66" t="s">
        <v>115</v>
      </c>
      <c r="G271" s="66" t="s">
        <v>115</v>
      </c>
      <c r="H271" s="66" t="s">
        <v>115</v>
      </c>
      <c r="I271" s="66" t="s">
        <v>115</v>
      </c>
      <c r="J271" s="66" t="s">
        <v>115</v>
      </c>
      <c r="K271" s="66" t="s">
        <v>115</v>
      </c>
      <c r="L271" s="66" t="s">
        <v>115</v>
      </c>
      <c r="M271" s="66" t="s">
        <v>115</v>
      </c>
      <c r="N271" s="66" t="s">
        <v>115</v>
      </c>
      <c r="O271" s="66" t="s">
        <v>115</v>
      </c>
      <c r="P271" s="66" t="s">
        <v>115</v>
      </c>
      <c r="Q271" s="66" t="s">
        <v>115</v>
      </c>
      <c r="R271" s="66" t="s">
        <v>115</v>
      </c>
      <c r="S271" s="66" t="s">
        <v>115</v>
      </c>
      <c r="T271" s="66" t="s">
        <v>115</v>
      </c>
      <c r="U271" s="66" t="s">
        <v>115</v>
      </c>
      <c r="V271" s="66" t="s">
        <v>115</v>
      </c>
      <c r="W271" s="66" t="s">
        <v>115</v>
      </c>
      <c r="X271" s="66" t="s">
        <v>115</v>
      </c>
      <c r="Y271" s="66" t="s">
        <v>115</v>
      </c>
      <c r="Z271" s="66" t="s">
        <v>115</v>
      </c>
      <c r="AA271" s="66" t="s">
        <v>115</v>
      </c>
      <c r="AB271" s="66" t="s">
        <v>115</v>
      </c>
      <c r="AC271" s="66" t="s">
        <v>115</v>
      </c>
      <c r="AD271" s="66" t="s">
        <v>115</v>
      </c>
      <c r="AE271" s="66" t="s">
        <v>115</v>
      </c>
      <c r="AF271" s="66" t="s">
        <v>115</v>
      </c>
      <c r="AG271" s="66" t="s">
        <v>177</v>
      </c>
      <c r="AH271" s="66" t="s">
        <v>116</v>
      </c>
      <c r="AI271" s="66" t="s">
        <v>115</v>
      </c>
      <c r="AJ271" s="66" t="s">
        <v>115</v>
      </c>
      <c r="AK271" s="66" t="s">
        <v>115</v>
      </c>
      <c r="AL271" s="66" t="s">
        <v>115</v>
      </c>
      <c r="AM271" s="66" t="s">
        <v>115</v>
      </c>
      <c r="AN271" s="66" t="s">
        <v>115</v>
      </c>
      <c r="AO271" s="66" t="s">
        <v>115</v>
      </c>
      <c r="AP271" s="66" t="s">
        <v>115</v>
      </c>
      <c r="AQ271" s="66" t="s">
        <v>115</v>
      </c>
      <c r="AR271" s="66" t="s">
        <v>115</v>
      </c>
      <c r="AS271" s="66" t="s">
        <v>115</v>
      </c>
      <c r="AT271" s="66" t="s">
        <v>115</v>
      </c>
      <c r="AU271" s="66" t="s">
        <v>115</v>
      </c>
      <c r="AV271" s="66" t="s">
        <v>115</v>
      </c>
      <c r="AW271" s="66" t="s">
        <v>115</v>
      </c>
      <c r="AX271" s="66" t="s">
        <v>115</v>
      </c>
      <c r="AY271" s="66" t="s">
        <v>115</v>
      </c>
      <c r="AZ271" s="66" t="s">
        <v>115</v>
      </c>
      <c r="BA271" s="66" t="s">
        <v>115</v>
      </c>
      <c r="BB271" s="66" t="s">
        <v>115</v>
      </c>
      <c r="BC271" s="66" t="s">
        <v>115</v>
      </c>
      <c r="BD271" s="66" t="s">
        <v>115</v>
      </c>
      <c r="BE271" s="66" t="s">
        <v>115</v>
      </c>
      <c r="BF271" s="66" t="s">
        <v>115</v>
      </c>
      <c r="BG271" s="66" t="s">
        <v>115</v>
      </c>
      <c r="BH271" s="66" t="s">
        <v>115</v>
      </c>
      <c r="BI271" s="66" t="s">
        <v>115</v>
      </c>
      <c r="BJ271" s="66" t="s">
        <v>115</v>
      </c>
      <c r="BK271" s="66" t="s">
        <v>115</v>
      </c>
      <c r="BL271" s="66" t="s">
        <v>115</v>
      </c>
      <c r="BM271" s="66" t="s">
        <v>115</v>
      </c>
      <c r="BN271" s="66" t="s">
        <v>177</v>
      </c>
      <c r="BO271" s="66" t="s">
        <v>116</v>
      </c>
      <c r="BP271" s="59"/>
      <c r="BQ271" s="59"/>
      <c r="BR271" s="59"/>
      <c r="BS271" s="59"/>
      <c r="BT271" s="59"/>
    </row>
    <row r="272" spans="1:72" x14ac:dyDescent="0.25">
      <c r="A272" s="65" t="s">
        <v>128</v>
      </c>
      <c r="B272" s="66" t="s">
        <v>115</v>
      </c>
      <c r="C272" s="66" t="s">
        <v>115</v>
      </c>
      <c r="D272" s="66" t="s">
        <v>115</v>
      </c>
      <c r="E272" s="66" t="s">
        <v>115</v>
      </c>
      <c r="F272" s="66" t="s">
        <v>115</v>
      </c>
      <c r="G272" s="66" t="s">
        <v>115</v>
      </c>
      <c r="H272" s="66" t="s">
        <v>115</v>
      </c>
      <c r="I272" s="66" t="s">
        <v>115</v>
      </c>
      <c r="J272" s="66" t="s">
        <v>115</v>
      </c>
      <c r="K272" s="66" t="s">
        <v>115</v>
      </c>
      <c r="L272" s="66" t="s">
        <v>115</v>
      </c>
      <c r="M272" s="66" t="s">
        <v>115</v>
      </c>
      <c r="N272" s="66" t="s">
        <v>115</v>
      </c>
      <c r="O272" s="66" t="s">
        <v>115</v>
      </c>
      <c r="P272" s="66" t="s">
        <v>115</v>
      </c>
      <c r="Q272" s="66" t="s">
        <v>115</v>
      </c>
      <c r="R272" s="66" t="s">
        <v>115</v>
      </c>
      <c r="S272" s="66" t="s">
        <v>115</v>
      </c>
      <c r="T272" s="66" t="s">
        <v>115</v>
      </c>
      <c r="U272" s="66" t="s">
        <v>115</v>
      </c>
      <c r="V272" s="66" t="s">
        <v>115</v>
      </c>
      <c r="W272" s="66" t="s">
        <v>115</v>
      </c>
      <c r="X272" s="66" t="s">
        <v>115</v>
      </c>
      <c r="Y272" s="66" t="s">
        <v>115</v>
      </c>
      <c r="Z272" s="66" t="s">
        <v>115</v>
      </c>
      <c r="AA272" s="66" t="s">
        <v>115</v>
      </c>
      <c r="AB272" s="66" t="s">
        <v>115</v>
      </c>
      <c r="AC272" s="66" t="s">
        <v>115</v>
      </c>
      <c r="AD272" s="66" t="s">
        <v>115</v>
      </c>
      <c r="AE272" s="66" t="s">
        <v>115</v>
      </c>
      <c r="AF272" s="66" t="s">
        <v>115</v>
      </c>
      <c r="AG272" s="66" t="s">
        <v>177</v>
      </c>
      <c r="AH272" s="66" t="s">
        <v>116</v>
      </c>
      <c r="AI272" s="66" t="s">
        <v>115</v>
      </c>
      <c r="AJ272" s="66" t="s">
        <v>115</v>
      </c>
      <c r="AK272" s="66" t="s">
        <v>115</v>
      </c>
      <c r="AL272" s="66" t="s">
        <v>115</v>
      </c>
      <c r="AM272" s="66" t="s">
        <v>115</v>
      </c>
      <c r="AN272" s="66" t="s">
        <v>115</v>
      </c>
      <c r="AO272" s="66" t="s">
        <v>115</v>
      </c>
      <c r="AP272" s="66" t="s">
        <v>115</v>
      </c>
      <c r="AQ272" s="66" t="s">
        <v>115</v>
      </c>
      <c r="AR272" s="66" t="s">
        <v>115</v>
      </c>
      <c r="AS272" s="66" t="s">
        <v>115</v>
      </c>
      <c r="AT272" s="66" t="s">
        <v>115</v>
      </c>
      <c r="AU272" s="66" t="s">
        <v>115</v>
      </c>
      <c r="AV272" s="66" t="s">
        <v>115</v>
      </c>
      <c r="AW272" s="71" t="s">
        <v>115</v>
      </c>
      <c r="AX272" s="73" t="s">
        <v>115</v>
      </c>
      <c r="AY272" s="65" t="s">
        <v>115</v>
      </c>
      <c r="AZ272" s="66" t="s">
        <v>115</v>
      </c>
      <c r="BA272" s="66" t="s">
        <v>115</v>
      </c>
      <c r="BB272" s="66" t="s">
        <v>115</v>
      </c>
      <c r="BC272" s="66" t="s">
        <v>115</v>
      </c>
      <c r="BD272" s="66" t="s">
        <v>115</v>
      </c>
      <c r="BE272" s="66" t="s">
        <v>115</v>
      </c>
      <c r="BF272" s="66" t="s">
        <v>115</v>
      </c>
      <c r="BG272" s="66" t="s">
        <v>115</v>
      </c>
      <c r="BH272" s="66" t="s">
        <v>115</v>
      </c>
      <c r="BI272" s="66" t="s">
        <v>115</v>
      </c>
      <c r="BJ272" s="66" t="s">
        <v>115</v>
      </c>
      <c r="BK272" s="66" t="s">
        <v>115</v>
      </c>
      <c r="BL272" s="66" t="s">
        <v>115</v>
      </c>
      <c r="BM272" s="66" t="s">
        <v>115</v>
      </c>
      <c r="BN272" s="66" t="s">
        <v>177</v>
      </c>
      <c r="BO272" s="66" t="s">
        <v>116</v>
      </c>
      <c r="BP272" s="59"/>
      <c r="BQ272" s="59"/>
      <c r="BR272" s="59"/>
      <c r="BS272" s="59"/>
      <c r="BT272" s="59"/>
    </row>
    <row r="273" spans="1:72" x14ac:dyDescent="0.25">
      <c r="A273" s="65" t="s">
        <v>332</v>
      </c>
      <c r="B273" s="66" t="s">
        <v>115</v>
      </c>
      <c r="C273" s="66" t="s">
        <v>115</v>
      </c>
      <c r="D273" s="66" t="s">
        <v>115</v>
      </c>
      <c r="E273" s="66" t="s">
        <v>115</v>
      </c>
      <c r="F273" s="66" t="s">
        <v>115</v>
      </c>
      <c r="G273" s="66" t="s">
        <v>115</v>
      </c>
      <c r="H273" s="66" t="s">
        <v>115</v>
      </c>
      <c r="I273" s="66" t="s">
        <v>115</v>
      </c>
      <c r="J273" s="66" t="s">
        <v>115</v>
      </c>
      <c r="K273" s="66" t="s">
        <v>115</v>
      </c>
      <c r="L273" s="66" t="s">
        <v>115</v>
      </c>
      <c r="M273" s="66" t="s">
        <v>115</v>
      </c>
      <c r="N273" s="66" t="s">
        <v>115</v>
      </c>
      <c r="O273" s="66" t="s">
        <v>115</v>
      </c>
      <c r="P273" s="66" t="s">
        <v>115</v>
      </c>
      <c r="Q273" s="66" t="s">
        <v>115</v>
      </c>
      <c r="R273" s="66" t="s">
        <v>115</v>
      </c>
      <c r="S273" s="66" t="s">
        <v>115</v>
      </c>
      <c r="T273" s="66" t="s">
        <v>115</v>
      </c>
      <c r="U273" s="66" t="s">
        <v>115</v>
      </c>
      <c r="V273" s="66" t="s">
        <v>115</v>
      </c>
      <c r="W273" s="66" t="s">
        <v>115</v>
      </c>
      <c r="X273" s="66" t="s">
        <v>115</v>
      </c>
      <c r="Y273" s="66" t="s">
        <v>115</v>
      </c>
      <c r="Z273" s="66" t="s">
        <v>115</v>
      </c>
      <c r="AA273" s="66" t="s">
        <v>115</v>
      </c>
      <c r="AB273" s="66" t="s">
        <v>115</v>
      </c>
      <c r="AC273" s="66" t="s">
        <v>115</v>
      </c>
      <c r="AD273" s="66" t="s">
        <v>115</v>
      </c>
      <c r="AE273" s="66" t="s">
        <v>115</v>
      </c>
      <c r="AF273" s="66" t="s">
        <v>115</v>
      </c>
      <c r="AG273" s="66">
        <v>0</v>
      </c>
      <c r="AH273" s="66" t="s">
        <v>116</v>
      </c>
      <c r="AI273" s="66" t="s">
        <v>115</v>
      </c>
      <c r="AJ273" s="66" t="s">
        <v>115</v>
      </c>
      <c r="AK273" s="66" t="s">
        <v>115</v>
      </c>
      <c r="AL273" s="66" t="s">
        <v>115</v>
      </c>
      <c r="AM273" s="66" t="s">
        <v>115</v>
      </c>
      <c r="AN273" s="66" t="s">
        <v>115</v>
      </c>
      <c r="AO273" s="66" t="s">
        <v>115</v>
      </c>
      <c r="AP273" s="66" t="s">
        <v>115</v>
      </c>
      <c r="AQ273" s="66" t="s">
        <v>115</v>
      </c>
      <c r="AR273" s="66" t="s">
        <v>115</v>
      </c>
      <c r="AS273" s="66" t="s">
        <v>115</v>
      </c>
      <c r="AT273" s="66" t="s">
        <v>115</v>
      </c>
      <c r="AU273" s="66" t="s">
        <v>115</v>
      </c>
      <c r="AV273" s="66" t="s">
        <v>115</v>
      </c>
      <c r="AW273" s="66" t="s">
        <v>115</v>
      </c>
      <c r="AX273" s="66" t="s">
        <v>115</v>
      </c>
      <c r="AY273" s="66" t="s">
        <v>115</v>
      </c>
      <c r="AZ273" s="66" t="s">
        <v>115</v>
      </c>
      <c r="BA273" s="66" t="s">
        <v>115</v>
      </c>
      <c r="BB273" s="66" t="s">
        <v>115</v>
      </c>
      <c r="BC273" s="66" t="s">
        <v>115</v>
      </c>
      <c r="BD273" s="66" t="s">
        <v>115</v>
      </c>
      <c r="BE273" s="66" t="s">
        <v>115</v>
      </c>
      <c r="BF273" s="66" t="s">
        <v>115</v>
      </c>
      <c r="BG273" s="66" t="s">
        <v>115</v>
      </c>
      <c r="BH273" s="66" t="s">
        <v>115</v>
      </c>
      <c r="BI273" s="66" t="s">
        <v>115</v>
      </c>
      <c r="BJ273" s="66" t="s">
        <v>115</v>
      </c>
      <c r="BK273" s="66" t="s">
        <v>115</v>
      </c>
      <c r="BL273" s="66" t="s">
        <v>115</v>
      </c>
      <c r="BM273" s="66" t="s">
        <v>115</v>
      </c>
      <c r="BN273" s="66">
        <v>0</v>
      </c>
      <c r="BO273" s="66" t="s">
        <v>116</v>
      </c>
      <c r="BP273" s="59"/>
      <c r="BQ273" s="59"/>
      <c r="BR273" s="59"/>
      <c r="BS273" s="59"/>
      <c r="BT273" s="59"/>
    </row>
    <row r="274" spans="1:72" x14ac:dyDescent="0.25">
      <c r="A274" s="65" t="s">
        <v>128</v>
      </c>
      <c r="B274" s="66" t="s">
        <v>115</v>
      </c>
      <c r="C274" s="66" t="s">
        <v>115</v>
      </c>
      <c r="D274" s="66" t="s">
        <v>115</v>
      </c>
      <c r="E274" s="66" t="s">
        <v>115</v>
      </c>
      <c r="F274" s="66" t="s">
        <v>115</v>
      </c>
      <c r="G274" s="66" t="s">
        <v>115</v>
      </c>
      <c r="H274" s="66" t="s">
        <v>115</v>
      </c>
      <c r="I274" s="66" t="s">
        <v>115</v>
      </c>
      <c r="J274" s="66" t="s">
        <v>115</v>
      </c>
      <c r="K274" s="66" t="s">
        <v>115</v>
      </c>
      <c r="L274" s="66" t="s">
        <v>115</v>
      </c>
      <c r="M274" s="66" t="s">
        <v>115</v>
      </c>
      <c r="N274" s="66" t="s">
        <v>115</v>
      </c>
      <c r="O274" s="66" t="s">
        <v>115</v>
      </c>
      <c r="P274" s="66" t="s">
        <v>115</v>
      </c>
      <c r="Q274" s="66" t="s">
        <v>115</v>
      </c>
      <c r="R274" s="66" t="s">
        <v>115</v>
      </c>
      <c r="S274" s="66" t="s">
        <v>115</v>
      </c>
      <c r="T274" s="66" t="s">
        <v>115</v>
      </c>
      <c r="U274" s="66" t="s">
        <v>115</v>
      </c>
      <c r="V274" s="66" t="s">
        <v>115</v>
      </c>
      <c r="W274" s="66" t="s">
        <v>115</v>
      </c>
      <c r="X274" s="66" t="s">
        <v>115</v>
      </c>
      <c r="Y274" s="66" t="s">
        <v>115</v>
      </c>
      <c r="Z274" s="66" t="s">
        <v>115</v>
      </c>
      <c r="AA274" s="66" t="s">
        <v>115</v>
      </c>
      <c r="AB274" s="66" t="s">
        <v>115</v>
      </c>
      <c r="AC274" s="66" t="s">
        <v>115</v>
      </c>
      <c r="AD274" s="66" t="s">
        <v>115</v>
      </c>
      <c r="AE274" s="66" t="s">
        <v>115</v>
      </c>
      <c r="AF274" s="66" t="s">
        <v>115</v>
      </c>
      <c r="AG274" s="66">
        <v>0</v>
      </c>
      <c r="AH274" s="66" t="s">
        <v>116</v>
      </c>
      <c r="AI274" s="66" t="s">
        <v>115</v>
      </c>
      <c r="AJ274" s="66" t="s">
        <v>115</v>
      </c>
      <c r="AK274" s="66" t="s">
        <v>115</v>
      </c>
      <c r="AL274" s="66" t="s">
        <v>115</v>
      </c>
      <c r="AM274" s="66" t="s">
        <v>115</v>
      </c>
      <c r="AN274" s="66" t="s">
        <v>115</v>
      </c>
      <c r="AO274" s="66" t="s">
        <v>115</v>
      </c>
      <c r="AP274" s="66" t="s">
        <v>115</v>
      </c>
      <c r="AQ274" s="66" t="s">
        <v>115</v>
      </c>
      <c r="AR274" s="66" t="s">
        <v>115</v>
      </c>
      <c r="AS274" s="66" t="s">
        <v>115</v>
      </c>
      <c r="AT274" s="66" t="s">
        <v>115</v>
      </c>
      <c r="AU274" s="66" t="s">
        <v>115</v>
      </c>
      <c r="AV274" s="66" t="s">
        <v>115</v>
      </c>
      <c r="AW274" s="71" t="s">
        <v>115</v>
      </c>
      <c r="AX274" s="73" t="s">
        <v>115</v>
      </c>
      <c r="AY274" s="65" t="s">
        <v>115</v>
      </c>
      <c r="AZ274" s="66" t="s">
        <v>115</v>
      </c>
      <c r="BA274" s="66" t="s">
        <v>115</v>
      </c>
      <c r="BB274" s="66" t="s">
        <v>115</v>
      </c>
      <c r="BC274" s="66" t="s">
        <v>115</v>
      </c>
      <c r="BD274" s="66" t="s">
        <v>115</v>
      </c>
      <c r="BE274" s="66" t="s">
        <v>115</v>
      </c>
      <c r="BF274" s="66" t="s">
        <v>115</v>
      </c>
      <c r="BG274" s="66" t="s">
        <v>115</v>
      </c>
      <c r="BH274" s="66" t="s">
        <v>115</v>
      </c>
      <c r="BI274" s="66" t="s">
        <v>115</v>
      </c>
      <c r="BJ274" s="66" t="s">
        <v>115</v>
      </c>
      <c r="BK274" s="66" t="s">
        <v>115</v>
      </c>
      <c r="BL274" s="66" t="s">
        <v>115</v>
      </c>
      <c r="BM274" s="66" t="s">
        <v>115</v>
      </c>
      <c r="BN274" s="66">
        <v>0</v>
      </c>
      <c r="BO274" s="66" t="s">
        <v>116</v>
      </c>
      <c r="BP274" s="59"/>
      <c r="BQ274" s="59"/>
      <c r="BR274" s="59"/>
      <c r="BS274" s="59"/>
      <c r="BT274" s="59"/>
    </row>
    <row r="275" spans="1:72" x14ac:dyDescent="0.25">
      <c r="A275" s="65" t="s">
        <v>333</v>
      </c>
      <c r="B275" s="66" t="s">
        <v>115</v>
      </c>
      <c r="C275" s="66" t="s">
        <v>115</v>
      </c>
      <c r="D275" s="66" t="s">
        <v>115</v>
      </c>
      <c r="E275" s="66" t="s">
        <v>115</v>
      </c>
      <c r="F275" s="66" t="s">
        <v>115</v>
      </c>
      <c r="G275" s="66" t="s">
        <v>115</v>
      </c>
      <c r="H275" s="66" t="s">
        <v>115</v>
      </c>
      <c r="I275" s="66" t="s">
        <v>115</v>
      </c>
      <c r="J275" s="66" t="s">
        <v>115</v>
      </c>
      <c r="K275" s="66" t="s">
        <v>115</v>
      </c>
      <c r="L275" s="66" t="s">
        <v>115</v>
      </c>
      <c r="M275" s="66" t="s">
        <v>115</v>
      </c>
      <c r="N275" s="66" t="s">
        <v>115</v>
      </c>
      <c r="O275" s="66" t="s">
        <v>115</v>
      </c>
      <c r="P275" s="66" t="s">
        <v>115</v>
      </c>
      <c r="Q275" s="66" t="s">
        <v>115</v>
      </c>
      <c r="R275" s="66" t="s">
        <v>115</v>
      </c>
      <c r="S275" s="66" t="s">
        <v>115</v>
      </c>
      <c r="T275" s="66" t="s">
        <v>115</v>
      </c>
      <c r="U275" s="66" t="s">
        <v>115</v>
      </c>
      <c r="V275" s="66" t="s">
        <v>115</v>
      </c>
      <c r="W275" s="66" t="s">
        <v>115</v>
      </c>
      <c r="X275" s="66" t="s">
        <v>115</v>
      </c>
      <c r="Y275" s="66" t="s">
        <v>115</v>
      </c>
      <c r="Z275" s="66" t="s">
        <v>115</v>
      </c>
      <c r="AA275" s="66" t="s">
        <v>115</v>
      </c>
      <c r="AB275" s="66" t="s">
        <v>115</v>
      </c>
      <c r="AC275" s="66" t="s">
        <v>115</v>
      </c>
      <c r="AD275" s="66" t="s">
        <v>115</v>
      </c>
      <c r="AE275" s="66" t="s">
        <v>115</v>
      </c>
      <c r="AF275" s="66" t="s">
        <v>115</v>
      </c>
      <c r="AG275" s="67">
        <v>23430</v>
      </c>
      <c r="AH275" s="66" t="s">
        <v>116</v>
      </c>
      <c r="AI275" s="66" t="s">
        <v>115</v>
      </c>
      <c r="AJ275" s="66" t="s">
        <v>115</v>
      </c>
      <c r="AK275" s="66" t="s">
        <v>115</v>
      </c>
      <c r="AL275" s="66" t="s">
        <v>115</v>
      </c>
      <c r="AM275" s="66" t="s">
        <v>115</v>
      </c>
      <c r="AN275" s="66" t="s">
        <v>115</v>
      </c>
      <c r="AO275" s="66" t="s">
        <v>115</v>
      </c>
      <c r="AP275" s="66" t="s">
        <v>115</v>
      </c>
      <c r="AQ275" s="66" t="s">
        <v>115</v>
      </c>
      <c r="AR275" s="66" t="s">
        <v>115</v>
      </c>
      <c r="AS275" s="66" t="s">
        <v>115</v>
      </c>
      <c r="AT275" s="66" t="s">
        <v>115</v>
      </c>
      <c r="AU275" s="66" t="s">
        <v>115</v>
      </c>
      <c r="AV275" s="66" t="s">
        <v>115</v>
      </c>
      <c r="AW275" s="66" t="s">
        <v>115</v>
      </c>
      <c r="AX275" s="66" t="s">
        <v>115</v>
      </c>
      <c r="AY275" s="66" t="s">
        <v>115</v>
      </c>
      <c r="AZ275" s="66" t="s">
        <v>115</v>
      </c>
      <c r="BA275" s="66" t="s">
        <v>115</v>
      </c>
      <c r="BB275" s="66" t="s">
        <v>115</v>
      </c>
      <c r="BC275" s="66" t="s">
        <v>115</v>
      </c>
      <c r="BD275" s="66" t="s">
        <v>115</v>
      </c>
      <c r="BE275" s="66" t="s">
        <v>115</v>
      </c>
      <c r="BF275" s="66" t="s">
        <v>115</v>
      </c>
      <c r="BG275" s="66" t="s">
        <v>115</v>
      </c>
      <c r="BH275" s="66" t="s">
        <v>115</v>
      </c>
      <c r="BI275" s="66" t="s">
        <v>115</v>
      </c>
      <c r="BJ275" s="66" t="s">
        <v>115</v>
      </c>
      <c r="BK275" s="66" t="s">
        <v>115</v>
      </c>
      <c r="BL275" s="66" t="s">
        <v>115</v>
      </c>
      <c r="BM275" s="66" t="s">
        <v>115</v>
      </c>
      <c r="BN275" s="67">
        <v>23430</v>
      </c>
      <c r="BO275" s="66" t="s">
        <v>116</v>
      </c>
      <c r="BP275" s="59"/>
      <c r="BQ275" s="59"/>
      <c r="BR275" s="59"/>
      <c r="BS275" s="59"/>
      <c r="BT275" s="59"/>
    </row>
    <row r="276" spans="1:72" x14ac:dyDescent="0.25">
      <c r="A276" s="65" t="s">
        <v>128</v>
      </c>
      <c r="B276" s="66" t="s">
        <v>115</v>
      </c>
      <c r="C276" s="66" t="s">
        <v>115</v>
      </c>
      <c r="D276" s="66" t="s">
        <v>115</v>
      </c>
      <c r="E276" s="66" t="s">
        <v>115</v>
      </c>
      <c r="F276" s="66" t="s">
        <v>115</v>
      </c>
      <c r="G276" s="66" t="s">
        <v>115</v>
      </c>
      <c r="H276" s="66" t="s">
        <v>115</v>
      </c>
      <c r="I276" s="66" t="s">
        <v>115</v>
      </c>
      <c r="J276" s="66" t="s">
        <v>115</v>
      </c>
      <c r="K276" s="66" t="s">
        <v>115</v>
      </c>
      <c r="L276" s="66" t="s">
        <v>115</v>
      </c>
      <c r="M276" s="66" t="s">
        <v>115</v>
      </c>
      <c r="N276" s="66" t="s">
        <v>115</v>
      </c>
      <c r="O276" s="66" t="s">
        <v>115</v>
      </c>
      <c r="P276" s="66" t="s">
        <v>115</v>
      </c>
      <c r="Q276" s="66" t="s">
        <v>115</v>
      </c>
      <c r="R276" s="66" t="s">
        <v>115</v>
      </c>
      <c r="S276" s="66" t="s">
        <v>115</v>
      </c>
      <c r="T276" s="66" t="s">
        <v>115</v>
      </c>
      <c r="U276" s="66" t="s">
        <v>115</v>
      </c>
      <c r="V276" s="66" t="s">
        <v>115</v>
      </c>
      <c r="W276" s="66" t="s">
        <v>115</v>
      </c>
      <c r="X276" s="66" t="s">
        <v>115</v>
      </c>
      <c r="Y276" s="66" t="s">
        <v>115</v>
      </c>
      <c r="Z276" s="66" t="s">
        <v>115</v>
      </c>
      <c r="AA276" s="66" t="s">
        <v>115</v>
      </c>
      <c r="AB276" s="66" t="s">
        <v>115</v>
      </c>
      <c r="AC276" s="66" t="s">
        <v>115</v>
      </c>
      <c r="AD276" s="66" t="s">
        <v>115</v>
      </c>
      <c r="AE276" s="66" t="s">
        <v>115</v>
      </c>
      <c r="AF276" s="66" t="s">
        <v>115</v>
      </c>
      <c r="AG276" s="67">
        <v>140833</v>
      </c>
      <c r="AH276" s="66" t="s">
        <v>116</v>
      </c>
      <c r="AI276" s="66" t="s">
        <v>115</v>
      </c>
      <c r="AJ276" s="66" t="s">
        <v>115</v>
      </c>
      <c r="AK276" s="66" t="s">
        <v>115</v>
      </c>
      <c r="AL276" s="66" t="s">
        <v>115</v>
      </c>
      <c r="AM276" s="66" t="s">
        <v>115</v>
      </c>
      <c r="AN276" s="66" t="s">
        <v>115</v>
      </c>
      <c r="AO276" s="66" t="s">
        <v>115</v>
      </c>
      <c r="AP276" s="66" t="s">
        <v>115</v>
      </c>
      <c r="AQ276" s="66" t="s">
        <v>115</v>
      </c>
      <c r="AR276" s="66" t="s">
        <v>115</v>
      </c>
      <c r="AS276" s="66" t="s">
        <v>115</v>
      </c>
      <c r="AT276" s="66" t="s">
        <v>115</v>
      </c>
      <c r="AU276" s="66" t="s">
        <v>115</v>
      </c>
      <c r="AV276" s="66" t="s">
        <v>115</v>
      </c>
      <c r="AW276" s="71" t="s">
        <v>115</v>
      </c>
      <c r="AX276" s="73" t="s">
        <v>115</v>
      </c>
      <c r="AY276" s="65" t="s">
        <v>115</v>
      </c>
      <c r="AZ276" s="66" t="s">
        <v>115</v>
      </c>
      <c r="BA276" s="66" t="s">
        <v>115</v>
      </c>
      <c r="BB276" s="66" t="s">
        <v>115</v>
      </c>
      <c r="BC276" s="66" t="s">
        <v>115</v>
      </c>
      <c r="BD276" s="66" t="s">
        <v>115</v>
      </c>
      <c r="BE276" s="66" t="s">
        <v>115</v>
      </c>
      <c r="BF276" s="66" t="s">
        <v>115</v>
      </c>
      <c r="BG276" s="66" t="s">
        <v>115</v>
      </c>
      <c r="BH276" s="66" t="s">
        <v>115</v>
      </c>
      <c r="BI276" s="66" t="s">
        <v>115</v>
      </c>
      <c r="BJ276" s="66" t="s">
        <v>115</v>
      </c>
      <c r="BK276" s="66" t="s">
        <v>115</v>
      </c>
      <c r="BL276" s="66" t="s">
        <v>115</v>
      </c>
      <c r="BM276" s="66" t="s">
        <v>115</v>
      </c>
      <c r="BN276" s="67">
        <v>67937</v>
      </c>
      <c r="BO276" s="66" t="s">
        <v>116</v>
      </c>
      <c r="BP276" s="59"/>
      <c r="BQ276" s="59"/>
      <c r="BR276" s="59"/>
      <c r="BS276" s="59"/>
      <c r="BT276" s="59"/>
    </row>
    <row r="277" spans="1:72" x14ac:dyDescent="0.25">
      <c r="A277" s="65" t="s">
        <v>334</v>
      </c>
      <c r="B277" s="66" t="s">
        <v>115</v>
      </c>
      <c r="C277" s="66" t="s">
        <v>115</v>
      </c>
      <c r="D277" s="66" t="s">
        <v>115</v>
      </c>
      <c r="E277" s="66" t="s">
        <v>115</v>
      </c>
      <c r="F277" s="66" t="s">
        <v>115</v>
      </c>
      <c r="G277" s="66" t="s">
        <v>115</v>
      </c>
      <c r="H277" s="66" t="s">
        <v>115</v>
      </c>
      <c r="I277" s="66" t="s">
        <v>115</v>
      </c>
      <c r="J277" s="66" t="s">
        <v>115</v>
      </c>
      <c r="K277" s="66" t="s">
        <v>115</v>
      </c>
      <c r="L277" s="66" t="s">
        <v>115</v>
      </c>
      <c r="M277" s="66" t="s">
        <v>115</v>
      </c>
      <c r="N277" s="66" t="s">
        <v>115</v>
      </c>
      <c r="O277" s="66" t="s">
        <v>115</v>
      </c>
      <c r="P277" s="66" t="s">
        <v>115</v>
      </c>
      <c r="Q277" s="66" t="s">
        <v>115</v>
      </c>
      <c r="R277" s="66" t="s">
        <v>115</v>
      </c>
      <c r="S277" s="66" t="s">
        <v>115</v>
      </c>
      <c r="T277" s="66" t="s">
        <v>115</v>
      </c>
      <c r="U277" s="66" t="s">
        <v>115</v>
      </c>
      <c r="V277" s="66" t="s">
        <v>115</v>
      </c>
      <c r="W277" s="66" t="s">
        <v>115</v>
      </c>
      <c r="X277" s="66" t="s">
        <v>115</v>
      </c>
      <c r="Y277" s="66" t="s">
        <v>115</v>
      </c>
      <c r="Z277" s="66" t="s">
        <v>115</v>
      </c>
      <c r="AA277" s="66" t="s">
        <v>115</v>
      </c>
      <c r="AB277" s="66" t="s">
        <v>115</v>
      </c>
      <c r="AC277" s="66" t="s">
        <v>115</v>
      </c>
      <c r="AD277" s="66" t="s">
        <v>115</v>
      </c>
      <c r="AE277" s="66" t="s">
        <v>115</v>
      </c>
      <c r="AF277" s="66" t="s">
        <v>115</v>
      </c>
      <c r="AG277" s="66" t="s">
        <v>177</v>
      </c>
      <c r="AH277" s="66" t="s">
        <v>116</v>
      </c>
      <c r="AI277" s="66" t="s">
        <v>115</v>
      </c>
      <c r="AJ277" s="66" t="s">
        <v>115</v>
      </c>
      <c r="AK277" s="66" t="s">
        <v>115</v>
      </c>
      <c r="AL277" s="66" t="s">
        <v>115</v>
      </c>
      <c r="AM277" s="66" t="s">
        <v>115</v>
      </c>
      <c r="AN277" s="66" t="s">
        <v>115</v>
      </c>
      <c r="AO277" s="66" t="s">
        <v>115</v>
      </c>
      <c r="AP277" s="66" t="s">
        <v>115</v>
      </c>
      <c r="AQ277" s="66" t="s">
        <v>115</v>
      </c>
      <c r="AR277" s="66" t="s">
        <v>115</v>
      </c>
      <c r="AS277" s="66" t="s">
        <v>115</v>
      </c>
      <c r="AT277" s="66" t="s">
        <v>115</v>
      </c>
      <c r="AU277" s="66" t="s">
        <v>115</v>
      </c>
      <c r="AV277" s="66" t="s">
        <v>115</v>
      </c>
      <c r="AW277" s="66" t="s">
        <v>115</v>
      </c>
      <c r="AX277" s="66" t="s">
        <v>115</v>
      </c>
      <c r="AY277" s="66" t="s">
        <v>115</v>
      </c>
      <c r="AZ277" s="66" t="s">
        <v>115</v>
      </c>
      <c r="BA277" s="66" t="s">
        <v>115</v>
      </c>
      <c r="BB277" s="66" t="s">
        <v>115</v>
      </c>
      <c r="BC277" s="66" t="s">
        <v>115</v>
      </c>
      <c r="BD277" s="66" t="s">
        <v>115</v>
      </c>
      <c r="BE277" s="66" t="s">
        <v>115</v>
      </c>
      <c r="BF277" s="66" t="s">
        <v>115</v>
      </c>
      <c r="BG277" s="66" t="s">
        <v>115</v>
      </c>
      <c r="BH277" s="66" t="s">
        <v>115</v>
      </c>
      <c r="BI277" s="66" t="s">
        <v>115</v>
      </c>
      <c r="BJ277" s="66" t="s">
        <v>115</v>
      </c>
      <c r="BK277" s="66" t="s">
        <v>115</v>
      </c>
      <c r="BL277" s="66" t="s">
        <v>115</v>
      </c>
      <c r="BM277" s="66" t="s">
        <v>115</v>
      </c>
      <c r="BN277" s="66" t="s">
        <v>177</v>
      </c>
      <c r="BO277" s="66" t="s">
        <v>116</v>
      </c>
      <c r="BP277" s="59"/>
      <c r="BQ277" s="59"/>
      <c r="BR277" s="59"/>
      <c r="BS277" s="59"/>
      <c r="BT277" s="59"/>
    </row>
    <row r="278" spans="1:72" x14ac:dyDescent="0.25">
      <c r="A278" s="65" t="s">
        <v>128</v>
      </c>
      <c r="B278" s="66" t="s">
        <v>115</v>
      </c>
      <c r="C278" s="66" t="s">
        <v>115</v>
      </c>
      <c r="D278" s="66" t="s">
        <v>115</v>
      </c>
      <c r="E278" s="66" t="s">
        <v>115</v>
      </c>
      <c r="F278" s="66" t="s">
        <v>115</v>
      </c>
      <c r="G278" s="66" t="s">
        <v>115</v>
      </c>
      <c r="H278" s="66" t="s">
        <v>115</v>
      </c>
      <c r="I278" s="66" t="s">
        <v>115</v>
      </c>
      <c r="J278" s="66" t="s">
        <v>115</v>
      </c>
      <c r="K278" s="66" t="s">
        <v>115</v>
      </c>
      <c r="L278" s="66" t="s">
        <v>115</v>
      </c>
      <c r="M278" s="66" t="s">
        <v>115</v>
      </c>
      <c r="N278" s="66" t="s">
        <v>115</v>
      </c>
      <c r="O278" s="66" t="s">
        <v>115</v>
      </c>
      <c r="P278" s="66" t="s">
        <v>115</v>
      </c>
      <c r="Q278" s="66" t="s">
        <v>115</v>
      </c>
      <c r="R278" s="66" t="s">
        <v>115</v>
      </c>
      <c r="S278" s="66" t="s">
        <v>115</v>
      </c>
      <c r="T278" s="66" t="s">
        <v>115</v>
      </c>
      <c r="U278" s="66" t="s">
        <v>115</v>
      </c>
      <c r="V278" s="66" t="s">
        <v>115</v>
      </c>
      <c r="W278" s="66" t="s">
        <v>115</v>
      </c>
      <c r="X278" s="66" t="s">
        <v>115</v>
      </c>
      <c r="Y278" s="66" t="s">
        <v>115</v>
      </c>
      <c r="Z278" s="66" t="s">
        <v>115</v>
      </c>
      <c r="AA278" s="66" t="s">
        <v>115</v>
      </c>
      <c r="AB278" s="66" t="s">
        <v>115</v>
      </c>
      <c r="AC278" s="66" t="s">
        <v>115</v>
      </c>
      <c r="AD278" s="66" t="s">
        <v>115</v>
      </c>
      <c r="AE278" s="66" t="s">
        <v>115</v>
      </c>
      <c r="AF278" s="66" t="s">
        <v>115</v>
      </c>
      <c r="AG278" s="66" t="s">
        <v>177</v>
      </c>
      <c r="AH278" s="66" t="s">
        <v>116</v>
      </c>
      <c r="AI278" s="66" t="s">
        <v>115</v>
      </c>
      <c r="AJ278" s="66" t="s">
        <v>115</v>
      </c>
      <c r="AK278" s="66" t="s">
        <v>115</v>
      </c>
      <c r="AL278" s="66" t="s">
        <v>115</v>
      </c>
      <c r="AM278" s="66" t="s">
        <v>115</v>
      </c>
      <c r="AN278" s="66" t="s">
        <v>115</v>
      </c>
      <c r="AO278" s="66" t="s">
        <v>115</v>
      </c>
      <c r="AP278" s="66" t="s">
        <v>115</v>
      </c>
      <c r="AQ278" s="66" t="s">
        <v>115</v>
      </c>
      <c r="AR278" s="66" t="s">
        <v>115</v>
      </c>
      <c r="AS278" s="66" t="s">
        <v>115</v>
      </c>
      <c r="AT278" s="66" t="s">
        <v>115</v>
      </c>
      <c r="AU278" s="66" t="s">
        <v>115</v>
      </c>
      <c r="AV278" s="66" t="s">
        <v>115</v>
      </c>
      <c r="AW278" s="71" t="s">
        <v>115</v>
      </c>
      <c r="AX278" s="73" t="s">
        <v>115</v>
      </c>
      <c r="AY278" s="65" t="s">
        <v>115</v>
      </c>
      <c r="AZ278" s="66" t="s">
        <v>115</v>
      </c>
      <c r="BA278" s="66" t="s">
        <v>115</v>
      </c>
      <c r="BB278" s="66" t="s">
        <v>115</v>
      </c>
      <c r="BC278" s="66" t="s">
        <v>115</v>
      </c>
      <c r="BD278" s="66" t="s">
        <v>115</v>
      </c>
      <c r="BE278" s="66" t="s">
        <v>115</v>
      </c>
      <c r="BF278" s="66" t="s">
        <v>115</v>
      </c>
      <c r="BG278" s="66" t="s">
        <v>115</v>
      </c>
      <c r="BH278" s="66" t="s">
        <v>115</v>
      </c>
      <c r="BI278" s="66" t="s">
        <v>115</v>
      </c>
      <c r="BJ278" s="66" t="s">
        <v>115</v>
      </c>
      <c r="BK278" s="66" t="s">
        <v>115</v>
      </c>
      <c r="BL278" s="66" t="s">
        <v>115</v>
      </c>
      <c r="BM278" s="66" t="s">
        <v>115</v>
      </c>
      <c r="BN278" s="66" t="s">
        <v>177</v>
      </c>
      <c r="BO278" s="66" t="s">
        <v>116</v>
      </c>
      <c r="BP278" s="59"/>
      <c r="BQ278" s="59"/>
      <c r="BR278" s="59"/>
      <c r="BS278" s="59"/>
      <c r="BT278" s="59"/>
    </row>
    <row r="279" spans="1:72" x14ac:dyDescent="0.25">
      <c r="A279" s="65" t="s">
        <v>335</v>
      </c>
      <c r="B279" s="66" t="s">
        <v>115</v>
      </c>
      <c r="C279" s="66" t="s">
        <v>115</v>
      </c>
      <c r="D279" s="66" t="s">
        <v>115</v>
      </c>
      <c r="E279" s="66" t="s">
        <v>115</v>
      </c>
      <c r="F279" s="66" t="s">
        <v>115</v>
      </c>
      <c r="G279" s="66" t="s">
        <v>115</v>
      </c>
      <c r="H279" s="66" t="s">
        <v>115</v>
      </c>
      <c r="I279" s="66" t="s">
        <v>115</v>
      </c>
      <c r="J279" s="66" t="s">
        <v>115</v>
      </c>
      <c r="K279" s="66" t="s">
        <v>115</v>
      </c>
      <c r="L279" s="66" t="s">
        <v>115</v>
      </c>
      <c r="M279" s="66" t="s">
        <v>115</v>
      </c>
      <c r="N279" s="66" t="s">
        <v>115</v>
      </c>
      <c r="O279" s="66" t="s">
        <v>115</v>
      </c>
      <c r="P279" s="66" t="s">
        <v>115</v>
      </c>
      <c r="Q279" s="66" t="s">
        <v>115</v>
      </c>
      <c r="R279" s="66" t="s">
        <v>115</v>
      </c>
      <c r="S279" s="66" t="s">
        <v>115</v>
      </c>
      <c r="T279" s="66" t="s">
        <v>115</v>
      </c>
      <c r="U279" s="66" t="s">
        <v>115</v>
      </c>
      <c r="V279" s="66" t="s">
        <v>115</v>
      </c>
      <c r="W279" s="66" t="s">
        <v>115</v>
      </c>
      <c r="X279" s="66" t="s">
        <v>115</v>
      </c>
      <c r="Y279" s="66" t="s">
        <v>115</v>
      </c>
      <c r="Z279" s="66" t="s">
        <v>115</v>
      </c>
      <c r="AA279" s="66" t="s">
        <v>115</v>
      </c>
      <c r="AB279" s="66" t="s">
        <v>115</v>
      </c>
      <c r="AC279" s="66" t="s">
        <v>115</v>
      </c>
      <c r="AD279" s="66" t="s">
        <v>115</v>
      </c>
      <c r="AE279" s="66" t="s">
        <v>115</v>
      </c>
      <c r="AF279" s="66" t="s">
        <v>115</v>
      </c>
      <c r="AG279" s="67">
        <v>9315</v>
      </c>
      <c r="AH279" s="66" t="s">
        <v>116</v>
      </c>
      <c r="AI279" s="66" t="s">
        <v>115</v>
      </c>
      <c r="AJ279" s="66" t="s">
        <v>115</v>
      </c>
      <c r="AK279" s="66" t="s">
        <v>115</v>
      </c>
      <c r="AL279" s="66" t="s">
        <v>115</v>
      </c>
      <c r="AM279" s="66" t="s">
        <v>115</v>
      </c>
      <c r="AN279" s="66" t="s">
        <v>115</v>
      </c>
      <c r="AO279" s="66" t="s">
        <v>115</v>
      </c>
      <c r="AP279" s="66" t="s">
        <v>115</v>
      </c>
      <c r="AQ279" s="66" t="s">
        <v>115</v>
      </c>
      <c r="AR279" s="66" t="s">
        <v>115</v>
      </c>
      <c r="AS279" s="66" t="s">
        <v>115</v>
      </c>
      <c r="AT279" s="66" t="s">
        <v>115</v>
      </c>
      <c r="AU279" s="66" t="s">
        <v>115</v>
      </c>
      <c r="AV279" s="66" t="s">
        <v>115</v>
      </c>
      <c r="AW279" s="66" t="s">
        <v>115</v>
      </c>
      <c r="AX279" s="66" t="s">
        <v>115</v>
      </c>
      <c r="AY279" s="66" t="s">
        <v>115</v>
      </c>
      <c r="AZ279" s="66" t="s">
        <v>115</v>
      </c>
      <c r="BA279" s="66" t="s">
        <v>115</v>
      </c>
      <c r="BB279" s="66" t="s">
        <v>115</v>
      </c>
      <c r="BC279" s="66" t="s">
        <v>115</v>
      </c>
      <c r="BD279" s="66" t="s">
        <v>115</v>
      </c>
      <c r="BE279" s="66" t="s">
        <v>115</v>
      </c>
      <c r="BF279" s="66" t="s">
        <v>115</v>
      </c>
      <c r="BG279" s="66" t="s">
        <v>115</v>
      </c>
      <c r="BH279" s="66" t="s">
        <v>115</v>
      </c>
      <c r="BI279" s="66" t="s">
        <v>115</v>
      </c>
      <c r="BJ279" s="66" t="s">
        <v>115</v>
      </c>
      <c r="BK279" s="66" t="s">
        <v>115</v>
      </c>
      <c r="BL279" s="66" t="s">
        <v>115</v>
      </c>
      <c r="BM279" s="66" t="s">
        <v>115</v>
      </c>
      <c r="BN279" s="67">
        <v>9315</v>
      </c>
      <c r="BO279" s="66" t="s">
        <v>116</v>
      </c>
      <c r="BP279" s="59"/>
      <c r="BQ279" s="59"/>
      <c r="BR279" s="59"/>
      <c r="BS279" s="59"/>
      <c r="BT279" s="59"/>
    </row>
    <row r="280" spans="1:72" x14ac:dyDescent="0.25">
      <c r="A280" s="65" t="s">
        <v>128</v>
      </c>
      <c r="B280" s="66" t="s">
        <v>115</v>
      </c>
      <c r="C280" s="66" t="s">
        <v>115</v>
      </c>
      <c r="D280" s="66" t="s">
        <v>115</v>
      </c>
      <c r="E280" s="66" t="s">
        <v>115</v>
      </c>
      <c r="F280" s="66" t="s">
        <v>115</v>
      </c>
      <c r="G280" s="66" t="s">
        <v>115</v>
      </c>
      <c r="H280" s="66" t="s">
        <v>115</v>
      </c>
      <c r="I280" s="66" t="s">
        <v>115</v>
      </c>
      <c r="J280" s="66" t="s">
        <v>115</v>
      </c>
      <c r="K280" s="66" t="s">
        <v>115</v>
      </c>
      <c r="L280" s="66" t="s">
        <v>115</v>
      </c>
      <c r="M280" s="66" t="s">
        <v>115</v>
      </c>
      <c r="N280" s="66" t="s">
        <v>115</v>
      </c>
      <c r="O280" s="66" t="s">
        <v>115</v>
      </c>
      <c r="P280" s="66" t="s">
        <v>115</v>
      </c>
      <c r="Q280" s="66" t="s">
        <v>115</v>
      </c>
      <c r="R280" s="66" t="s">
        <v>115</v>
      </c>
      <c r="S280" s="66" t="s">
        <v>115</v>
      </c>
      <c r="T280" s="66" t="s">
        <v>115</v>
      </c>
      <c r="U280" s="66" t="s">
        <v>115</v>
      </c>
      <c r="V280" s="66" t="s">
        <v>115</v>
      </c>
      <c r="W280" s="66" t="s">
        <v>115</v>
      </c>
      <c r="X280" s="66" t="s">
        <v>115</v>
      </c>
      <c r="Y280" s="66" t="s">
        <v>115</v>
      </c>
      <c r="Z280" s="66" t="s">
        <v>115</v>
      </c>
      <c r="AA280" s="66" t="s">
        <v>115</v>
      </c>
      <c r="AB280" s="66" t="s">
        <v>115</v>
      </c>
      <c r="AC280" s="66" t="s">
        <v>115</v>
      </c>
      <c r="AD280" s="66" t="s">
        <v>115</v>
      </c>
      <c r="AE280" s="66" t="s">
        <v>115</v>
      </c>
      <c r="AF280" s="66" t="s">
        <v>115</v>
      </c>
      <c r="AG280" s="67">
        <v>77672</v>
      </c>
      <c r="AH280" s="66" t="s">
        <v>116</v>
      </c>
      <c r="AI280" s="66" t="s">
        <v>115</v>
      </c>
      <c r="AJ280" s="66" t="s">
        <v>115</v>
      </c>
      <c r="AK280" s="66" t="s">
        <v>115</v>
      </c>
      <c r="AL280" s="66" t="s">
        <v>115</v>
      </c>
      <c r="AM280" s="66" t="s">
        <v>115</v>
      </c>
      <c r="AN280" s="66" t="s">
        <v>115</v>
      </c>
      <c r="AO280" s="66" t="s">
        <v>115</v>
      </c>
      <c r="AP280" s="66" t="s">
        <v>115</v>
      </c>
      <c r="AQ280" s="66" t="s">
        <v>115</v>
      </c>
      <c r="AR280" s="66" t="s">
        <v>115</v>
      </c>
      <c r="AS280" s="66" t="s">
        <v>115</v>
      </c>
      <c r="AT280" s="66" t="s">
        <v>115</v>
      </c>
      <c r="AU280" s="66" t="s">
        <v>115</v>
      </c>
      <c r="AV280" s="66" t="s">
        <v>115</v>
      </c>
      <c r="AW280" s="71" t="s">
        <v>115</v>
      </c>
      <c r="AX280" s="73" t="s">
        <v>115</v>
      </c>
      <c r="AY280" s="65" t="s">
        <v>115</v>
      </c>
      <c r="AZ280" s="66" t="s">
        <v>115</v>
      </c>
      <c r="BA280" s="66" t="s">
        <v>115</v>
      </c>
      <c r="BB280" s="66" t="s">
        <v>115</v>
      </c>
      <c r="BC280" s="66" t="s">
        <v>115</v>
      </c>
      <c r="BD280" s="66" t="s">
        <v>115</v>
      </c>
      <c r="BE280" s="66" t="s">
        <v>115</v>
      </c>
      <c r="BF280" s="66" t="s">
        <v>115</v>
      </c>
      <c r="BG280" s="66" t="s">
        <v>115</v>
      </c>
      <c r="BH280" s="66" t="s">
        <v>115</v>
      </c>
      <c r="BI280" s="66" t="s">
        <v>115</v>
      </c>
      <c r="BJ280" s="66" t="s">
        <v>115</v>
      </c>
      <c r="BK280" s="66" t="s">
        <v>115</v>
      </c>
      <c r="BL280" s="66" t="s">
        <v>115</v>
      </c>
      <c r="BM280" s="66" t="s">
        <v>115</v>
      </c>
      <c r="BN280" s="67">
        <v>37468</v>
      </c>
      <c r="BO280" s="66" t="s">
        <v>116</v>
      </c>
      <c r="BP280" s="59"/>
      <c r="BQ280" s="59"/>
      <c r="BR280" s="59"/>
      <c r="BS280" s="59"/>
      <c r="BT280" s="59"/>
    </row>
    <row r="281" spans="1:72" x14ac:dyDescent="0.25">
      <c r="A281" s="65" t="s">
        <v>336</v>
      </c>
      <c r="B281" s="66" t="s">
        <v>115</v>
      </c>
      <c r="C281" s="66" t="s">
        <v>115</v>
      </c>
      <c r="D281" s="66" t="s">
        <v>115</v>
      </c>
      <c r="E281" s="66" t="s">
        <v>115</v>
      </c>
      <c r="F281" s="66" t="s">
        <v>115</v>
      </c>
      <c r="G281" s="66" t="s">
        <v>115</v>
      </c>
      <c r="H281" s="66" t="s">
        <v>115</v>
      </c>
      <c r="I281" s="66" t="s">
        <v>115</v>
      </c>
      <c r="J281" s="66" t="s">
        <v>115</v>
      </c>
      <c r="K281" s="66" t="s">
        <v>115</v>
      </c>
      <c r="L281" s="66" t="s">
        <v>115</v>
      </c>
      <c r="M281" s="66" t="s">
        <v>115</v>
      </c>
      <c r="N281" s="66" t="s">
        <v>115</v>
      </c>
      <c r="O281" s="66" t="s">
        <v>115</v>
      </c>
      <c r="P281" s="66" t="s">
        <v>115</v>
      </c>
      <c r="Q281" s="66" t="s">
        <v>115</v>
      </c>
      <c r="R281" s="66" t="s">
        <v>115</v>
      </c>
      <c r="S281" s="66" t="s">
        <v>115</v>
      </c>
      <c r="T281" s="66" t="s">
        <v>115</v>
      </c>
      <c r="U281" s="66" t="s">
        <v>115</v>
      </c>
      <c r="V281" s="66" t="s">
        <v>115</v>
      </c>
      <c r="W281" s="66" t="s">
        <v>115</v>
      </c>
      <c r="X281" s="66" t="s">
        <v>115</v>
      </c>
      <c r="Y281" s="66" t="s">
        <v>115</v>
      </c>
      <c r="Z281" s="66" t="s">
        <v>115</v>
      </c>
      <c r="AA281" s="66" t="s">
        <v>115</v>
      </c>
      <c r="AB281" s="66" t="s">
        <v>115</v>
      </c>
      <c r="AC281" s="66" t="s">
        <v>115</v>
      </c>
      <c r="AD281" s="66" t="s">
        <v>115</v>
      </c>
      <c r="AE281" s="66" t="s">
        <v>115</v>
      </c>
      <c r="AF281" s="66" t="s">
        <v>115</v>
      </c>
      <c r="AG281" s="66">
        <v>0</v>
      </c>
      <c r="AH281" s="66" t="s">
        <v>116</v>
      </c>
      <c r="AI281" s="66" t="s">
        <v>115</v>
      </c>
      <c r="AJ281" s="66" t="s">
        <v>115</v>
      </c>
      <c r="AK281" s="66" t="s">
        <v>115</v>
      </c>
      <c r="AL281" s="66" t="s">
        <v>115</v>
      </c>
      <c r="AM281" s="66" t="s">
        <v>115</v>
      </c>
      <c r="AN281" s="66" t="s">
        <v>115</v>
      </c>
      <c r="AO281" s="66" t="s">
        <v>115</v>
      </c>
      <c r="AP281" s="66" t="s">
        <v>115</v>
      </c>
      <c r="AQ281" s="66" t="s">
        <v>115</v>
      </c>
      <c r="AR281" s="66" t="s">
        <v>115</v>
      </c>
      <c r="AS281" s="66" t="s">
        <v>115</v>
      </c>
      <c r="AT281" s="66" t="s">
        <v>115</v>
      </c>
      <c r="AU281" s="66" t="s">
        <v>115</v>
      </c>
      <c r="AV281" s="66" t="s">
        <v>115</v>
      </c>
      <c r="AW281" s="66" t="s">
        <v>115</v>
      </c>
      <c r="AX281" s="66" t="s">
        <v>115</v>
      </c>
      <c r="AY281" s="66" t="s">
        <v>115</v>
      </c>
      <c r="AZ281" s="66" t="s">
        <v>115</v>
      </c>
      <c r="BA281" s="66" t="s">
        <v>115</v>
      </c>
      <c r="BB281" s="66" t="s">
        <v>115</v>
      </c>
      <c r="BC281" s="66" t="s">
        <v>115</v>
      </c>
      <c r="BD281" s="66" t="s">
        <v>115</v>
      </c>
      <c r="BE281" s="66" t="s">
        <v>115</v>
      </c>
      <c r="BF281" s="66" t="s">
        <v>115</v>
      </c>
      <c r="BG281" s="66" t="s">
        <v>115</v>
      </c>
      <c r="BH281" s="66" t="s">
        <v>115</v>
      </c>
      <c r="BI281" s="66" t="s">
        <v>115</v>
      </c>
      <c r="BJ281" s="66" t="s">
        <v>115</v>
      </c>
      <c r="BK281" s="66" t="s">
        <v>115</v>
      </c>
      <c r="BL281" s="66" t="s">
        <v>115</v>
      </c>
      <c r="BM281" s="66" t="s">
        <v>115</v>
      </c>
      <c r="BN281" s="66">
        <v>0</v>
      </c>
      <c r="BO281" s="66" t="s">
        <v>116</v>
      </c>
      <c r="BP281" s="59"/>
      <c r="BQ281" s="59"/>
      <c r="BR281" s="59"/>
      <c r="BS281" s="59"/>
      <c r="BT281" s="59"/>
    </row>
    <row r="282" spans="1:72" x14ac:dyDescent="0.25">
      <c r="A282" s="65" t="s">
        <v>128</v>
      </c>
      <c r="B282" s="66" t="s">
        <v>115</v>
      </c>
      <c r="C282" s="66" t="s">
        <v>115</v>
      </c>
      <c r="D282" s="66" t="s">
        <v>115</v>
      </c>
      <c r="E282" s="66" t="s">
        <v>115</v>
      </c>
      <c r="F282" s="66" t="s">
        <v>115</v>
      </c>
      <c r="G282" s="66" t="s">
        <v>115</v>
      </c>
      <c r="H282" s="66" t="s">
        <v>115</v>
      </c>
      <c r="I282" s="66" t="s">
        <v>115</v>
      </c>
      <c r="J282" s="66" t="s">
        <v>115</v>
      </c>
      <c r="K282" s="66" t="s">
        <v>115</v>
      </c>
      <c r="L282" s="66" t="s">
        <v>115</v>
      </c>
      <c r="M282" s="66" t="s">
        <v>115</v>
      </c>
      <c r="N282" s="66" t="s">
        <v>115</v>
      </c>
      <c r="O282" s="66" t="s">
        <v>115</v>
      </c>
      <c r="P282" s="66" t="s">
        <v>115</v>
      </c>
      <c r="Q282" s="66" t="s">
        <v>115</v>
      </c>
      <c r="R282" s="66" t="s">
        <v>115</v>
      </c>
      <c r="S282" s="66" t="s">
        <v>115</v>
      </c>
      <c r="T282" s="66" t="s">
        <v>115</v>
      </c>
      <c r="U282" s="66" t="s">
        <v>115</v>
      </c>
      <c r="V282" s="66" t="s">
        <v>115</v>
      </c>
      <c r="W282" s="66" t="s">
        <v>115</v>
      </c>
      <c r="X282" s="66" t="s">
        <v>115</v>
      </c>
      <c r="Y282" s="66" t="s">
        <v>115</v>
      </c>
      <c r="Z282" s="66" t="s">
        <v>115</v>
      </c>
      <c r="AA282" s="66" t="s">
        <v>115</v>
      </c>
      <c r="AB282" s="66" t="s">
        <v>115</v>
      </c>
      <c r="AC282" s="66" t="s">
        <v>115</v>
      </c>
      <c r="AD282" s="66" t="s">
        <v>115</v>
      </c>
      <c r="AE282" s="66" t="s">
        <v>115</v>
      </c>
      <c r="AF282" s="66" t="s">
        <v>115</v>
      </c>
      <c r="AG282" s="66">
        <v>0</v>
      </c>
      <c r="AH282" s="66" t="s">
        <v>116</v>
      </c>
      <c r="AI282" s="66" t="s">
        <v>115</v>
      </c>
      <c r="AJ282" s="66" t="s">
        <v>115</v>
      </c>
      <c r="AK282" s="66" t="s">
        <v>115</v>
      </c>
      <c r="AL282" s="66" t="s">
        <v>115</v>
      </c>
      <c r="AM282" s="66" t="s">
        <v>115</v>
      </c>
      <c r="AN282" s="66" t="s">
        <v>115</v>
      </c>
      <c r="AO282" s="66" t="s">
        <v>115</v>
      </c>
      <c r="AP282" s="66" t="s">
        <v>115</v>
      </c>
      <c r="AQ282" s="66" t="s">
        <v>115</v>
      </c>
      <c r="AR282" s="66" t="s">
        <v>115</v>
      </c>
      <c r="AS282" s="66" t="s">
        <v>115</v>
      </c>
      <c r="AT282" s="66" t="s">
        <v>115</v>
      </c>
      <c r="AU282" s="66" t="s">
        <v>115</v>
      </c>
      <c r="AV282" s="66" t="s">
        <v>115</v>
      </c>
      <c r="AW282" s="71" t="s">
        <v>115</v>
      </c>
      <c r="AX282" s="73" t="s">
        <v>115</v>
      </c>
      <c r="AY282" s="65" t="s">
        <v>115</v>
      </c>
      <c r="AZ282" s="66" t="s">
        <v>115</v>
      </c>
      <c r="BA282" s="66" t="s">
        <v>115</v>
      </c>
      <c r="BB282" s="66" t="s">
        <v>115</v>
      </c>
      <c r="BC282" s="66" t="s">
        <v>115</v>
      </c>
      <c r="BD282" s="66" t="s">
        <v>115</v>
      </c>
      <c r="BE282" s="66" t="s">
        <v>115</v>
      </c>
      <c r="BF282" s="66" t="s">
        <v>115</v>
      </c>
      <c r="BG282" s="66" t="s">
        <v>115</v>
      </c>
      <c r="BH282" s="66" t="s">
        <v>115</v>
      </c>
      <c r="BI282" s="66" t="s">
        <v>115</v>
      </c>
      <c r="BJ282" s="66" t="s">
        <v>115</v>
      </c>
      <c r="BK282" s="66" t="s">
        <v>115</v>
      </c>
      <c r="BL282" s="66" t="s">
        <v>115</v>
      </c>
      <c r="BM282" s="66" t="s">
        <v>115</v>
      </c>
      <c r="BN282" s="66">
        <v>0</v>
      </c>
      <c r="BO282" s="66" t="s">
        <v>116</v>
      </c>
      <c r="BP282" s="59"/>
      <c r="BQ282" s="59"/>
      <c r="BR282" s="59"/>
      <c r="BS282" s="59"/>
      <c r="BT282" s="59"/>
    </row>
    <row r="283" spans="1:72" x14ac:dyDescent="0.25">
      <c r="A283" s="65" t="s">
        <v>337</v>
      </c>
      <c r="B283" s="66" t="s">
        <v>115</v>
      </c>
      <c r="C283" s="66" t="s">
        <v>115</v>
      </c>
      <c r="D283" s="66" t="s">
        <v>115</v>
      </c>
      <c r="E283" s="66" t="s">
        <v>115</v>
      </c>
      <c r="F283" s="66" t="s">
        <v>115</v>
      </c>
      <c r="G283" s="66" t="s">
        <v>115</v>
      </c>
      <c r="H283" s="66" t="s">
        <v>115</v>
      </c>
      <c r="I283" s="66" t="s">
        <v>115</v>
      </c>
      <c r="J283" s="66" t="s">
        <v>115</v>
      </c>
      <c r="K283" s="66" t="s">
        <v>115</v>
      </c>
      <c r="L283" s="66" t="s">
        <v>115</v>
      </c>
      <c r="M283" s="66" t="s">
        <v>115</v>
      </c>
      <c r="N283" s="66" t="s">
        <v>115</v>
      </c>
      <c r="O283" s="66" t="s">
        <v>115</v>
      </c>
      <c r="P283" s="66" t="s">
        <v>115</v>
      </c>
      <c r="Q283" s="66" t="s">
        <v>115</v>
      </c>
      <c r="R283" s="66" t="s">
        <v>115</v>
      </c>
      <c r="S283" s="66" t="s">
        <v>115</v>
      </c>
      <c r="T283" s="66" t="s">
        <v>115</v>
      </c>
      <c r="U283" s="66" t="s">
        <v>115</v>
      </c>
      <c r="V283" s="66" t="s">
        <v>115</v>
      </c>
      <c r="W283" s="66" t="s">
        <v>115</v>
      </c>
      <c r="X283" s="66" t="s">
        <v>115</v>
      </c>
      <c r="Y283" s="66" t="s">
        <v>115</v>
      </c>
      <c r="Z283" s="66" t="s">
        <v>115</v>
      </c>
      <c r="AA283" s="66" t="s">
        <v>115</v>
      </c>
      <c r="AB283" s="66" t="s">
        <v>115</v>
      </c>
      <c r="AC283" s="66" t="s">
        <v>115</v>
      </c>
      <c r="AD283" s="66" t="s">
        <v>115</v>
      </c>
      <c r="AE283" s="66" t="s">
        <v>115</v>
      </c>
      <c r="AF283" s="66" t="s">
        <v>115</v>
      </c>
      <c r="AG283" s="67">
        <v>5662</v>
      </c>
      <c r="AH283" s="66" t="s">
        <v>116</v>
      </c>
      <c r="AI283" s="66" t="s">
        <v>115</v>
      </c>
      <c r="AJ283" s="66" t="s">
        <v>115</v>
      </c>
      <c r="AK283" s="66" t="s">
        <v>115</v>
      </c>
      <c r="AL283" s="66" t="s">
        <v>115</v>
      </c>
      <c r="AM283" s="66" t="s">
        <v>115</v>
      </c>
      <c r="AN283" s="66" t="s">
        <v>115</v>
      </c>
      <c r="AO283" s="66" t="s">
        <v>115</v>
      </c>
      <c r="AP283" s="66" t="s">
        <v>115</v>
      </c>
      <c r="AQ283" s="66" t="s">
        <v>115</v>
      </c>
      <c r="AR283" s="66" t="s">
        <v>115</v>
      </c>
      <c r="AS283" s="66" t="s">
        <v>115</v>
      </c>
      <c r="AT283" s="66" t="s">
        <v>115</v>
      </c>
      <c r="AU283" s="66" t="s">
        <v>115</v>
      </c>
      <c r="AV283" s="66" t="s">
        <v>115</v>
      </c>
      <c r="AW283" s="66" t="s">
        <v>115</v>
      </c>
      <c r="AX283" s="66" t="s">
        <v>115</v>
      </c>
      <c r="AY283" s="66" t="s">
        <v>115</v>
      </c>
      <c r="AZ283" s="66" t="s">
        <v>115</v>
      </c>
      <c r="BA283" s="66" t="s">
        <v>115</v>
      </c>
      <c r="BB283" s="66" t="s">
        <v>115</v>
      </c>
      <c r="BC283" s="66" t="s">
        <v>115</v>
      </c>
      <c r="BD283" s="66" t="s">
        <v>115</v>
      </c>
      <c r="BE283" s="66" t="s">
        <v>115</v>
      </c>
      <c r="BF283" s="66" t="s">
        <v>115</v>
      </c>
      <c r="BG283" s="66" t="s">
        <v>115</v>
      </c>
      <c r="BH283" s="66" t="s">
        <v>115</v>
      </c>
      <c r="BI283" s="66" t="s">
        <v>115</v>
      </c>
      <c r="BJ283" s="66" t="s">
        <v>115</v>
      </c>
      <c r="BK283" s="66" t="s">
        <v>115</v>
      </c>
      <c r="BL283" s="66" t="s">
        <v>115</v>
      </c>
      <c r="BM283" s="66" t="s">
        <v>115</v>
      </c>
      <c r="BN283" s="67">
        <v>5662</v>
      </c>
      <c r="BO283" s="66" t="s">
        <v>116</v>
      </c>
      <c r="BP283" s="59"/>
      <c r="BQ283" s="59"/>
      <c r="BR283" s="59"/>
      <c r="BS283" s="59"/>
      <c r="BT283" s="59"/>
    </row>
    <row r="284" spans="1:72" x14ac:dyDescent="0.25">
      <c r="A284" s="65" t="s">
        <v>128</v>
      </c>
      <c r="B284" s="66" t="s">
        <v>115</v>
      </c>
      <c r="C284" s="66" t="s">
        <v>115</v>
      </c>
      <c r="D284" s="66" t="s">
        <v>115</v>
      </c>
      <c r="E284" s="66" t="s">
        <v>115</v>
      </c>
      <c r="F284" s="66" t="s">
        <v>115</v>
      </c>
      <c r="G284" s="66" t="s">
        <v>115</v>
      </c>
      <c r="H284" s="66" t="s">
        <v>115</v>
      </c>
      <c r="I284" s="66" t="s">
        <v>115</v>
      </c>
      <c r="J284" s="66" t="s">
        <v>115</v>
      </c>
      <c r="K284" s="66" t="s">
        <v>115</v>
      </c>
      <c r="L284" s="66" t="s">
        <v>115</v>
      </c>
      <c r="M284" s="66" t="s">
        <v>115</v>
      </c>
      <c r="N284" s="66" t="s">
        <v>115</v>
      </c>
      <c r="O284" s="66" t="s">
        <v>115</v>
      </c>
      <c r="P284" s="66" t="s">
        <v>115</v>
      </c>
      <c r="Q284" s="66" t="s">
        <v>115</v>
      </c>
      <c r="R284" s="66" t="s">
        <v>115</v>
      </c>
      <c r="S284" s="66" t="s">
        <v>115</v>
      </c>
      <c r="T284" s="66" t="s">
        <v>115</v>
      </c>
      <c r="U284" s="66" t="s">
        <v>115</v>
      </c>
      <c r="V284" s="66" t="s">
        <v>115</v>
      </c>
      <c r="W284" s="66" t="s">
        <v>115</v>
      </c>
      <c r="X284" s="66" t="s">
        <v>115</v>
      </c>
      <c r="Y284" s="66" t="s">
        <v>115</v>
      </c>
      <c r="Z284" s="66" t="s">
        <v>115</v>
      </c>
      <c r="AA284" s="66" t="s">
        <v>115</v>
      </c>
      <c r="AB284" s="66" t="s">
        <v>115</v>
      </c>
      <c r="AC284" s="66" t="s">
        <v>115</v>
      </c>
      <c r="AD284" s="66" t="s">
        <v>115</v>
      </c>
      <c r="AE284" s="66" t="s">
        <v>115</v>
      </c>
      <c r="AF284" s="66" t="s">
        <v>115</v>
      </c>
      <c r="AG284" s="67">
        <v>25564</v>
      </c>
      <c r="AH284" s="66" t="s">
        <v>116</v>
      </c>
      <c r="AI284" s="66" t="s">
        <v>115</v>
      </c>
      <c r="AJ284" s="66" t="s">
        <v>115</v>
      </c>
      <c r="AK284" s="66" t="s">
        <v>115</v>
      </c>
      <c r="AL284" s="66" t="s">
        <v>115</v>
      </c>
      <c r="AM284" s="66" t="s">
        <v>115</v>
      </c>
      <c r="AN284" s="66" t="s">
        <v>115</v>
      </c>
      <c r="AO284" s="66" t="s">
        <v>115</v>
      </c>
      <c r="AP284" s="66" t="s">
        <v>115</v>
      </c>
      <c r="AQ284" s="66" t="s">
        <v>115</v>
      </c>
      <c r="AR284" s="66" t="s">
        <v>115</v>
      </c>
      <c r="AS284" s="66" t="s">
        <v>115</v>
      </c>
      <c r="AT284" s="66" t="s">
        <v>115</v>
      </c>
      <c r="AU284" s="66" t="s">
        <v>115</v>
      </c>
      <c r="AV284" s="66" t="s">
        <v>115</v>
      </c>
      <c r="AW284" s="71" t="s">
        <v>115</v>
      </c>
      <c r="AX284" s="73" t="s">
        <v>115</v>
      </c>
      <c r="AY284" s="65" t="s">
        <v>115</v>
      </c>
      <c r="AZ284" s="66" t="s">
        <v>115</v>
      </c>
      <c r="BA284" s="66" t="s">
        <v>115</v>
      </c>
      <c r="BB284" s="66" t="s">
        <v>115</v>
      </c>
      <c r="BC284" s="66" t="s">
        <v>115</v>
      </c>
      <c r="BD284" s="66" t="s">
        <v>115</v>
      </c>
      <c r="BE284" s="66" t="s">
        <v>115</v>
      </c>
      <c r="BF284" s="66" t="s">
        <v>115</v>
      </c>
      <c r="BG284" s="66" t="s">
        <v>115</v>
      </c>
      <c r="BH284" s="66" t="s">
        <v>115</v>
      </c>
      <c r="BI284" s="66" t="s">
        <v>115</v>
      </c>
      <c r="BJ284" s="66" t="s">
        <v>115</v>
      </c>
      <c r="BK284" s="66" t="s">
        <v>115</v>
      </c>
      <c r="BL284" s="66" t="s">
        <v>115</v>
      </c>
      <c r="BM284" s="66" t="s">
        <v>115</v>
      </c>
      <c r="BN284" s="67">
        <v>12332</v>
      </c>
      <c r="BO284" s="66" t="s">
        <v>116</v>
      </c>
      <c r="BP284" s="59"/>
      <c r="BQ284" s="59"/>
      <c r="BR284" s="59"/>
      <c r="BS284" s="59"/>
      <c r="BT284" s="59"/>
    </row>
    <row r="285" spans="1:72" x14ac:dyDescent="0.25">
      <c r="A285" s="65" t="s">
        <v>338</v>
      </c>
      <c r="B285" s="66" t="s">
        <v>115</v>
      </c>
      <c r="C285" s="66" t="s">
        <v>115</v>
      </c>
      <c r="D285" s="66" t="s">
        <v>115</v>
      </c>
      <c r="E285" s="66" t="s">
        <v>115</v>
      </c>
      <c r="F285" s="66" t="s">
        <v>115</v>
      </c>
      <c r="G285" s="66" t="s">
        <v>115</v>
      </c>
      <c r="H285" s="66" t="s">
        <v>115</v>
      </c>
      <c r="I285" s="66" t="s">
        <v>115</v>
      </c>
      <c r="J285" s="66" t="s">
        <v>115</v>
      </c>
      <c r="K285" s="66" t="s">
        <v>115</v>
      </c>
      <c r="L285" s="66" t="s">
        <v>115</v>
      </c>
      <c r="M285" s="66" t="s">
        <v>115</v>
      </c>
      <c r="N285" s="66" t="s">
        <v>115</v>
      </c>
      <c r="O285" s="66" t="s">
        <v>115</v>
      </c>
      <c r="P285" s="66" t="s">
        <v>115</v>
      </c>
      <c r="Q285" s="66" t="s">
        <v>115</v>
      </c>
      <c r="R285" s="66" t="s">
        <v>115</v>
      </c>
      <c r="S285" s="66" t="s">
        <v>115</v>
      </c>
      <c r="T285" s="66" t="s">
        <v>115</v>
      </c>
      <c r="U285" s="66" t="s">
        <v>115</v>
      </c>
      <c r="V285" s="66" t="s">
        <v>115</v>
      </c>
      <c r="W285" s="66" t="s">
        <v>115</v>
      </c>
      <c r="X285" s="66" t="s">
        <v>115</v>
      </c>
      <c r="Y285" s="66" t="s">
        <v>115</v>
      </c>
      <c r="Z285" s="66" t="s">
        <v>115</v>
      </c>
      <c r="AA285" s="66" t="s">
        <v>115</v>
      </c>
      <c r="AB285" s="66" t="s">
        <v>115</v>
      </c>
      <c r="AC285" s="66" t="s">
        <v>115</v>
      </c>
      <c r="AD285" s="66" t="s">
        <v>115</v>
      </c>
      <c r="AE285" s="66" t="s">
        <v>115</v>
      </c>
      <c r="AF285" s="66" t="s">
        <v>115</v>
      </c>
      <c r="AG285" s="66" t="s">
        <v>339</v>
      </c>
      <c r="AH285" s="66" t="s">
        <v>116</v>
      </c>
      <c r="AI285" s="66" t="s">
        <v>115</v>
      </c>
      <c r="AJ285" s="66" t="s">
        <v>115</v>
      </c>
      <c r="AK285" s="66" t="s">
        <v>115</v>
      </c>
      <c r="AL285" s="66" t="s">
        <v>115</v>
      </c>
      <c r="AM285" s="66" t="s">
        <v>115</v>
      </c>
      <c r="AN285" s="66" t="s">
        <v>115</v>
      </c>
      <c r="AO285" s="66" t="s">
        <v>115</v>
      </c>
      <c r="AP285" s="66" t="s">
        <v>115</v>
      </c>
      <c r="AQ285" s="66" t="s">
        <v>115</v>
      </c>
      <c r="AR285" s="66" t="s">
        <v>115</v>
      </c>
      <c r="AS285" s="66" t="s">
        <v>115</v>
      </c>
      <c r="AT285" s="66" t="s">
        <v>115</v>
      </c>
      <c r="AU285" s="66" t="s">
        <v>115</v>
      </c>
      <c r="AV285" s="66" t="s">
        <v>115</v>
      </c>
      <c r="AW285" s="66" t="s">
        <v>115</v>
      </c>
      <c r="AX285" s="66" t="s">
        <v>115</v>
      </c>
      <c r="AY285" s="66" t="s">
        <v>115</v>
      </c>
      <c r="AZ285" s="66" t="s">
        <v>115</v>
      </c>
      <c r="BA285" s="66" t="s">
        <v>115</v>
      </c>
      <c r="BB285" s="66" t="s">
        <v>115</v>
      </c>
      <c r="BC285" s="66" t="s">
        <v>115</v>
      </c>
      <c r="BD285" s="66" t="s">
        <v>115</v>
      </c>
      <c r="BE285" s="66" t="s">
        <v>115</v>
      </c>
      <c r="BF285" s="66" t="s">
        <v>115</v>
      </c>
      <c r="BG285" s="66" t="s">
        <v>115</v>
      </c>
      <c r="BH285" s="66" t="s">
        <v>115</v>
      </c>
      <c r="BI285" s="66" t="s">
        <v>115</v>
      </c>
      <c r="BJ285" s="66" t="s">
        <v>115</v>
      </c>
      <c r="BK285" s="66" t="s">
        <v>115</v>
      </c>
      <c r="BL285" s="66" t="s">
        <v>115</v>
      </c>
      <c r="BM285" s="66" t="s">
        <v>115</v>
      </c>
      <c r="BN285" s="66" t="s">
        <v>339</v>
      </c>
      <c r="BO285" s="66" t="s">
        <v>116</v>
      </c>
      <c r="BP285" s="59"/>
      <c r="BQ285" s="59"/>
      <c r="BR285" s="59"/>
      <c r="BS285" s="59"/>
      <c r="BT285" s="59"/>
    </row>
    <row r="286" spans="1:72" x14ac:dyDescent="0.25">
      <c r="A286" s="65" t="s">
        <v>128</v>
      </c>
      <c r="B286" s="66" t="s">
        <v>115</v>
      </c>
      <c r="C286" s="66" t="s">
        <v>115</v>
      </c>
      <c r="D286" s="66" t="s">
        <v>115</v>
      </c>
      <c r="E286" s="66" t="s">
        <v>115</v>
      </c>
      <c r="F286" s="66" t="s">
        <v>115</v>
      </c>
      <c r="G286" s="66" t="s">
        <v>115</v>
      </c>
      <c r="H286" s="66" t="s">
        <v>115</v>
      </c>
      <c r="I286" s="66" t="s">
        <v>115</v>
      </c>
      <c r="J286" s="66" t="s">
        <v>115</v>
      </c>
      <c r="K286" s="66" t="s">
        <v>115</v>
      </c>
      <c r="L286" s="66" t="s">
        <v>115</v>
      </c>
      <c r="M286" s="66" t="s">
        <v>115</v>
      </c>
      <c r="N286" s="66" t="s">
        <v>115</v>
      </c>
      <c r="O286" s="66" t="s">
        <v>115</v>
      </c>
      <c r="P286" s="66" t="s">
        <v>115</v>
      </c>
      <c r="Q286" s="66" t="s">
        <v>115</v>
      </c>
      <c r="R286" s="66" t="s">
        <v>115</v>
      </c>
      <c r="S286" s="66" t="s">
        <v>115</v>
      </c>
      <c r="T286" s="66" t="s">
        <v>115</v>
      </c>
      <c r="U286" s="66" t="s">
        <v>115</v>
      </c>
      <c r="V286" s="66" t="s">
        <v>115</v>
      </c>
      <c r="W286" s="66" t="s">
        <v>115</v>
      </c>
      <c r="X286" s="66" t="s">
        <v>115</v>
      </c>
      <c r="Y286" s="66" t="s">
        <v>115</v>
      </c>
      <c r="Z286" s="66" t="s">
        <v>115</v>
      </c>
      <c r="AA286" s="66" t="s">
        <v>115</v>
      </c>
      <c r="AB286" s="66" t="s">
        <v>115</v>
      </c>
      <c r="AC286" s="66" t="s">
        <v>115</v>
      </c>
      <c r="AD286" s="66" t="s">
        <v>115</v>
      </c>
      <c r="AE286" s="66" t="s">
        <v>115</v>
      </c>
      <c r="AF286" s="66" t="s">
        <v>115</v>
      </c>
      <c r="AG286" s="66" t="s">
        <v>340</v>
      </c>
      <c r="AH286" s="66" t="s">
        <v>116</v>
      </c>
      <c r="AI286" s="66" t="s">
        <v>115</v>
      </c>
      <c r="AJ286" s="66" t="s">
        <v>115</v>
      </c>
      <c r="AK286" s="66" t="s">
        <v>115</v>
      </c>
      <c r="AL286" s="66" t="s">
        <v>115</v>
      </c>
      <c r="AM286" s="66" t="s">
        <v>115</v>
      </c>
      <c r="AN286" s="66" t="s">
        <v>115</v>
      </c>
      <c r="AO286" s="66" t="s">
        <v>115</v>
      </c>
      <c r="AP286" s="66" t="s">
        <v>115</v>
      </c>
      <c r="AQ286" s="66" t="s">
        <v>115</v>
      </c>
      <c r="AR286" s="66" t="s">
        <v>115</v>
      </c>
      <c r="AS286" s="66" t="s">
        <v>115</v>
      </c>
      <c r="AT286" s="66" t="s">
        <v>115</v>
      </c>
      <c r="AU286" s="66" t="s">
        <v>115</v>
      </c>
      <c r="AV286" s="66" t="s">
        <v>115</v>
      </c>
      <c r="AW286" s="71" t="s">
        <v>115</v>
      </c>
      <c r="AX286" s="73" t="s">
        <v>115</v>
      </c>
      <c r="AY286" s="65" t="s">
        <v>115</v>
      </c>
      <c r="AZ286" s="66" t="s">
        <v>115</v>
      </c>
      <c r="BA286" s="66" t="s">
        <v>115</v>
      </c>
      <c r="BB286" s="66" t="s">
        <v>115</v>
      </c>
      <c r="BC286" s="66" t="s">
        <v>115</v>
      </c>
      <c r="BD286" s="66" t="s">
        <v>115</v>
      </c>
      <c r="BE286" s="66" t="s">
        <v>115</v>
      </c>
      <c r="BF286" s="66" t="s">
        <v>115</v>
      </c>
      <c r="BG286" s="66" t="s">
        <v>115</v>
      </c>
      <c r="BH286" s="66" t="s">
        <v>115</v>
      </c>
      <c r="BI286" s="66" t="s">
        <v>115</v>
      </c>
      <c r="BJ286" s="66" t="s">
        <v>115</v>
      </c>
      <c r="BK286" s="66" t="s">
        <v>115</v>
      </c>
      <c r="BL286" s="66" t="s">
        <v>115</v>
      </c>
      <c r="BM286" s="66" t="s">
        <v>115</v>
      </c>
      <c r="BN286" s="66" t="s">
        <v>340</v>
      </c>
      <c r="BO286" s="66" t="s">
        <v>116</v>
      </c>
      <c r="BP286" s="59"/>
      <c r="BQ286" s="59"/>
      <c r="BR286" s="59"/>
      <c r="BS286" s="59"/>
      <c r="BT286" s="59"/>
    </row>
    <row r="287" spans="1:72" x14ac:dyDescent="0.25">
      <c r="A287" s="65" t="s">
        <v>341</v>
      </c>
      <c r="B287" s="66" t="s">
        <v>115</v>
      </c>
      <c r="C287" s="66" t="s">
        <v>115</v>
      </c>
      <c r="D287" s="66" t="s">
        <v>115</v>
      </c>
      <c r="E287" s="66" t="s">
        <v>115</v>
      </c>
      <c r="F287" s="66" t="s">
        <v>115</v>
      </c>
      <c r="G287" s="66" t="s">
        <v>115</v>
      </c>
      <c r="H287" s="66" t="s">
        <v>115</v>
      </c>
      <c r="I287" s="66" t="s">
        <v>115</v>
      </c>
      <c r="J287" s="66" t="s">
        <v>115</v>
      </c>
      <c r="K287" s="66" t="s">
        <v>115</v>
      </c>
      <c r="L287" s="66" t="s">
        <v>115</v>
      </c>
      <c r="M287" s="66" t="s">
        <v>115</v>
      </c>
      <c r="N287" s="66" t="s">
        <v>115</v>
      </c>
      <c r="O287" s="66" t="s">
        <v>115</v>
      </c>
      <c r="P287" s="66" t="s">
        <v>115</v>
      </c>
      <c r="Q287" s="66" t="s">
        <v>115</v>
      </c>
      <c r="R287" s="66" t="s">
        <v>115</v>
      </c>
      <c r="S287" s="66" t="s">
        <v>115</v>
      </c>
      <c r="T287" s="66" t="s">
        <v>115</v>
      </c>
      <c r="U287" s="66" t="s">
        <v>115</v>
      </c>
      <c r="V287" s="66" t="s">
        <v>115</v>
      </c>
      <c r="W287" s="66" t="s">
        <v>115</v>
      </c>
      <c r="X287" s="66" t="s">
        <v>115</v>
      </c>
      <c r="Y287" s="66" t="s">
        <v>115</v>
      </c>
      <c r="Z287" s="66" t="s">
        <v>115</v>
      </c>
      <c r="AA287" s="66" t="s">
        <v>115</v>
      </c>
      <c r="AB287" s="66" t="s">
        <v>115</v>
      </c>
      <c r="AC287" s="66" t="s">
        <v>115</v>
      </c>
      <c r="AD287" s="66" t="s">
        <v>115</v>
      </c>
      <c r="AE287" s="66" t="s">
        <v>115</v>
      </c>
      <c r="AF287" s="66" t="s">
        <v>115</v>
      </c>
      <c r="AG287" s="67">
        <v>1106411</v>
      </c>
      <c r="AH287" s="66" t="s">
        <v>116</v>
      </c>
      <c r="AI287" s="66" t="s">
        <v>115</v>
      </c>
      <c r="AJ287" s="66" t="s">
        <v>115</v>
      </c>
      <c r="AK287" s="66" t="s">
        <v>115</v>
      </c>
      <c r="AL287" s="66" t="s">
        <v>115</v>
      </c>
      <c r="AM287" s="66" t="s">
        <v>115</v>
      </c>
      <c r="AN287" s="66" t="s">
        <v>115</v>
      </c>
      <c r="AO287" s="66" t="s">
        <v>115</v>
      </c>
      <c r="AP287" s="66" t="s">
        <v>115</v>
      </c>
      <c r="AQ287" s="66" t="s">
        <v>115</v>
      </c>
      <c r="AR287" s="66" t="s">
        <v>115</v>
      </c>
      <c r="AS287" s="66" t="s">
        <v>115</v>
      </c>
      <c r="AT287" s="66" t="s">
        <v>115</v>
      </c>
      <c r="AU287" s="66" t="s">
        <v>115</v>
      </c>
      <c r="AV287" s="66" t="s">
        <v>115</v>
      </c>
      <c r="AW287" s="66" t="s">
        <v>115</v>
      </c>
      <c r="AX287" s="66" t="s">
        <v>115</v>
      </c>
      <c r="AY287" s="66" t="s">
        <v>115</v>
      </c>
      <c r="AZ287" s="66" t="s">
        <v>115</v>
      </c>
      <c r="BA287" s="66" t="s">
        <v>115</v>
      </c>
      <c r="BB287" s="66" t="s">
        <v>115</v>
      </c>
      <c r="BC287" s="66" t="s">
        <v>115</v>
      </c>
      <c r="BD287" s="66" t="s">
        <v>115</v>
      </c>
      <c r="BE287" s="66" t="s">
        <v>115</v>
      </c>
      <c r="BF287" s="66" t="s">
        <v>115</v>
      </c>
      <c r="BG287" s="66" t="s">
        <v>115</v>
      </c>
      <c r="BH287" s="66" t="s">
        <v>115</v>
      </c>
      <c r="BI287" s="66" t="s">
        <v>115</v>
      </c>
      <c r="BJ287" s="66" t="s">
        <v>115</v>
      </c>
      <c r="BK287" s="66" t="s">
        <v>115</v>
      </c>
      <c r="BL287" s="66" t="s">
        <v>115</v>
      </c>
      <c r="BM287" s="66" t="s">
        <v>115</v>
      </c>
      <c r="BN287" s="67">
        <v>1106411</v>
      </c>
      <c r="BO287" s="66" t="s">
        <v>116</v>
      </c>
      <c r="BP287" s="59"/>
      <c r="BQ287" s="59"/>
      <c r="BR287" s="59"/>
      <c r="BS287" s="59"/>
      <c r="BT287" s="59"/>
    </row>
    <row r="288" spans="1:72" x14ac:dyDescent="0.25">
      <c r="A288" s="65" t="s">
        <v>128</v>
      </c>
      <c r="B288" s="66" t="s">
        <v>115</v>
      </c>
      <c r="C288" s="66" t="s">
        <v>115</v>
      </c>
      <c r="D288" s="66" t="s">
        <v>115</v>
      </c>
      <c r="E288" s="66" t="s">
        <v>115</v>
      </c>
      <c r="F288" s="66" t="s">
        <v>115</v>
      </c>
      <c r="G288" s="66" t="s">
        <v>115</v>
      </c>
      <c r="H288" s="66" t="s">
        <v>115</v>
      </c>
      <c r="I288" s="66" t="s">
        <v>115</v>
      </c>
      <c r="J288" s="66" t="s">
        <v>115</v>
      </c>
      <c r="K288" s="66" t="s">
        <v>115</v>
      </c>
      <c r="L288" s="66" t="s">
        <v>115</v>
      </c>
      <c r="M288" s="66" t="s">
        <v>115</v>
      </c>
      <c r="N288" s="66" t="s">
        <v>115</v>
      </c>
      <c r="O288" s="66" t="s">
        <v>115</v>
      </c>
      <c r="P288" s="66" t="s">
        <v>115</v>
      </c>
      <c r="Q288" s="66" t="s">
        <v>115</v>
      </c>
      <c r="R288" s="66" t="s">
        <v>115</v>
      </c>
      <c r="S288" s="66" t="s">
        <v>115</v>
      </c>
      <c r="T288" s="66" t="s">
        <v>115</v>
      </c>
      <c r="U288" s="66" t="s">
        <v>115</v>
      </c>
      <c r="V288" s="66" t="s">
        <v>115</v>
      </c>
      <c r="W288" s="66" t="s">
        <v>115</v>
      </c>
      <c r="X288" s="66" t="s">
        <v>115</v>
      </c>
      <c r="Y288" s="66" t="s">
        <v>115</v>
      </c>
      <c r="Z288" s="66" t="s">
        <v>115</v>
      </c>
      <c r="AA288" s="66" t="s">
        <v>115</v>
      </c>
      <c r="AB288" s="66" t="s">
        <v>115</v>
      </c>
      <c r="AC288" s="66" t="s">
        <v>115</v>
      </c>
      <c r="AD288" s="66" t="s">
        <v>115</v>
      </c>
      <c r="AE288" s="66" t="s">
        <v>115</v>
      </c>
      <c r="AF288" s="66" t="s">
        <v>115</v>
      </c>
      <c r="AG288" s="67">
        <v>1249767</v>
      </c>
      <c r="AH288" s="66" t="s">
        <v>116</v>
      </c>
      <c r="AI288" s="66" t="s">
        <v>115</v>
      </c>
      <c r="AJ288" s="66" t="s">
        <v>115</v>
      </c>
      <c r="AK288" s="66" t="s">
        <v>115</v>
      </c>
      <c r="AL288" s="66" t="s">
        <v>115</v>
      </c>
      <c r="AM288" s="66" t="s">
        <v>115</v>
      </c>
      <c r="AN288" s="66" t="s">
        <v>115</v>
      </c>
      <c r="AO288" s="66" t="s">
        <v>115</v>
      </c>
      <c r="AP288" s="66" t="s">
        <v>115</v>
      </c>
      <c r="AQ288" s="66" t="s">
        <v>115</v>
      </c>
      <c r="AR288" s="66" t="s">
        <v>115</v>
      </c>
      <c r="AS288" s="66" t="s">
        <v>115</v>
      </c>
      <c r="AT288" s="66" t="s">
        <v>115</v>
      </c>
      <c r="AU288" s="66" t="s">
        <v>115</v>
      </c>
      <c r="AV288" s="66" t="s">
        <v>115</v>
      </c>
      <c r="AW288" s="71" t="s">
        <v>115</v>
      </c>
      <c r="AX288" s="73" t="s">
        <v>115</v>
      </c>
      <c r="AY288" s="65" t="s">
        <v>115</v>
      </c>
      <c r="AZ288" s="66" t="s">
        <v>115</v>
      </c>
      <c r="BA288" s="66" t="s">
        <v>115</v>
      </c>
      <c r="BB288" s="66" t="s">
        <v>115</v>
      </c>
      <c r="BC288" s="66" t="s">
        <v>115</v>
      </c>
      <c r="BD288" s="66" t="s">
        <v>115</v>
      </c>
      <c r="BE288" s="66" t="s">
        <v>115</v>
      </c>
      <c r="BF288" s="66" t="s">
        <v>115</v>
      </c>
      <c r="BG288" s="66" t="s">
        <v>115</v>
      </c>
      <c r="BH288" s="66" t="s">
        <v>115</v>
      </c>
      <c r="BI288" s="66" t="s">
        <v>115</v>
      </c>
      <c r="BJ288" s="66" t="s">
        <v>115</v>
      </c>
      <c r="BK288" s="66" t="s">
        <v>115</v>
      </c>
      <c r="BL288" s="66" t="s">
        <v>115</v>
      </c>
      <c r="BM288" s="66" t="s">
        <v>115</v>
      </c>
      <c r="BN288" s="67">
        <v>602878</v>
      </c>
      <c r="BO288" s="66" t="s">
        <v>116</v>
      </c>
      <c r="BP288" s="59"/>
      <c r="BQ288" s="59"/>
      <c r="BR288" s="59"/>
      <c r="BS288" s="59"/>
      <c r="BT288" s="59"/>
    </row>
    <row r="289" spans="1:72" x14ac:dyDescent="0.25">
      <c r="A289" s="65" t="s">
        <v>342</v>
      </c>
      <c r="B289" s="67">
        <v>8009</v>
      </c>
      <c r="C289" s="67">
        <v>26086</v>
      </c>
      <c r="D289" s="67">
        <v>27599</v>
      </c>
      <c r="E289" s="67">
        <v>35196</v>
      </c>
      <c r="F289" s="67">
        <v>220447</v>
      </c>
      <c r="G289" s="67">
        <v>193751</v>
      </c>
      <c r="H289" s="67">
        <v>192014</v>
      </c>
      <c r="I289" s="67">
        <v>239664</v>
      </c>
      <c r="J289" s="67">
        <v>217555</v>
      </c>
      <c r="K289" s="67">
        <v>171629</v>
      </c>
      <c r="L289" s="67">
        <v>174967</v>
      </c>
      <c r="M289" s="67">
        <v>135554</v>
      </c>
      <c r="N289" s="67">
        <v>156376</v>
      </c>
      <c r="O289" s="67">
        <v>142694</v>
      </c>
      <c r="P289" s="67">
        <v>142639</v>
      </c>
      <c r="Q289" s="67">
        <v>122078</v>
      </c>
      <c r="R289" s="67">
        <v>129124</v>
      </c>
      <c r="S289" s="67">
        <v>138647</v>
      </c>
      <c r="T289" s="67">
        <v>140253</v>
      </c>
      <c r="U289" s="67">
        <v>123251</v>
      </c>
      <c r="V289" s="67">
        <v>119541</v>
      </c>
      <c r="W289" s="66" t="s">
        <v>343</v>
      </c>
      <c r="X289" s="66" t="s">
        <v>344</v>
      </c>
      <c r="Y289" s="66" t="s">
        <v>115</v>
      </c>
      <c r="Z289" s="66" t="s">
        <v>115</v>
      </c>
      <c r="AA289" s="66" t="s">
        <v>115</v>
      </c>
      <c r="AB289" s="66" t="s">
        <v>115</v>
      </c>
      <c r="AC289" s="66" t="s">
        <v>115</v>
      </c>
      <c r="AD289" s="66" t="s">
        <v>115</v>
      </c>
      <c r="AE289" s="66" t="s">
        <v>115</v>
      </c>
      <c r="AF289" s="66" t="s">
        <v>115</v>
      </c>
      <c r="AG289" s="66" t="s">
        <v>115</v>
      </c>
      <c r="AH289" s="66" t="s">
        <v>116</v>
      </c>
      <c r="AI289" s="67">
        <v>8009</v>
      </c>
      <c r="AJ289" s="67">
        <v>26086</v>
      </c>
      <c r="AK289" s="67">
        <v>27599</v>
      </c>
      <c r="AL289" s="67">
        <v>35196</v>
      </c>
      <c r="AM289" s="67">
        <v>220447</v>
      </c>
      <c r="AN289" s="67">
        <v>193751</v>
      </c>
      <c r="AO289" s="67">
        <v>192014</v>
      </c>
      <c r="AP289" s="67">
        <v>239664</v>
      </c>
      <c r="AQ289" s="67">
        <v>217555</v>
      </c>
      <c r="AR289" s="67">
        <v>171629</v>
      </c>
      <c r="AS289" s="67">
        <v>174967</v>
      </c>
      <c r="AT289" s="67">
        <v>135554</v>
      </c>
      <c r="AU289" s="67">
        <v>156376</v>
      </c>
      <c r="AV289" s="67">
        <v>142694</v>
      </c>
      <c r="AW289" s="67">
        <v>142639</v>
      </c>
      <c r="AX289" s="67">
        <v>122078</v>
      </c>
      <c r="AY289" s="67">
        <v>129124</v>
      </c>
      <c r="AZ289" s="67">
        <v>138647</v>
      </c>
      <c r="BA289" s="67">
        <v>140253</v>
      </c>
      <c r="BB289" s="67">
        <v>123251</v>
      </c>
      <c r="BC289" s="67">
        <v>119541</v>
      </c>
      <c r="BD289" s="66" t="s">
        <v>343</v>
      </c>
      <c r="BE289" s="66" t="s">
        <v>344</v>
      </c>
      <c r="BF289" s="66" t="s">
        <v>115</v>
      </c>
      <c r="BG289" s="66" t="s">
        <v>115</v>
      </c>
      <c r="BH289" s="66" t="s">
        <v>115</v>
      </c>
      <c r="BI289" s="66" t="s">
        <v>115</v>
      </c>
      <c r="BJ289" s="66" t="s">
        <v>115</v>
      </c>
      <c r="BK289" s="66" t="s">
        <v>115</v>
      </c>
      <c r="BL289" s="66" t="s">
        <v>115</v>
      </c>
      <c r="BM289" s="66" t="s">
        <v>115</v>
      </c>
      <c r="BN289" s="66" t="s">
        <v>115</v>
      </c>
      <c r="BO289" s="66" t="s">
        <v>116</v>
      </c>
      <c r="BP289" s="59"/>
      <c r="BQ289" s="59"/>
      <c r="BR289" s="59"/>
      <c r="BS289" s="59"/>
      <c r="BT289" s="59"/>
    </row>
    <row r="290" spans="1:72" x14ac:dyDescent="0.25">
      <c r="A290" s="65" t="s">
        <v>128</v>
      </c>
      <c r="B290" s="67">
        <v>2367</v>
      </c>
      <c r="C290" s="67">
        <v>6743</v>
      </c>
      <c r="D290" s="67">
        <v>15396</v>
      </c>
      <c r="E290" s="67">
        <v>10316</v>
      </c>
      <c r="F290" s="67">
        <v>75243</v>
      </c>
      <c r="G290" s="67">
        <v>124693</v>
      </c>
      <c r="H290" s="67">
        <v>91737</v>
      </c>
      <c r="I290" s="67">
        <v>122398</v>
      </c>
      <c r="J290" s="67">
        <v>105877</v>
      </c>
      <c r="K290" s="67">
        <v>94004</v>
      </c>
      <c r="L290" s="67">
        <v>72958</v>
      </c>
      <c r="M290" s="67">
        <v>51492</v>
      </c>
      <c r="N290" s="67">
        <v>73904</v>
      </c>
      <c r="O290" s="67">
        <v>66986</v>
      </c>
      <c r="P290" s="67">
        <v>62360</v>
      </c>
      <c r="Q290" s="67">
        <v>58167</v>
      </c>
      <c r="R290" s="67">
        <v>62149</v>
      </c>
      <c r="S290" s="67">
        <v>69336</v>
      </c>
      <c r="T290" s="67">
        <v>78248</v>
      </c>
      <c r="U290" s="67">
        <v>75501</v>
      </c>
      <c r="V290" s="67">
        <v>71619</v>
      </c>
      <c r="W290" s="66" t="s">
        <v>345</v>
      </c>
      <c r="X290" s="66" t="s">
        <v>346</v>
      </c>
      <c r="Y290" s="66" t="s">
        <v>115</v>
      </c>
      <c r="Z290" s="66" t="s">
        <v>115</v>
      </c>
      <c r="AA290" s="66" t="s">
        <v>115</v>
      </c>
      <c r="AB290" s="66" t="s">
        <v>115</v>
      </c>
      <c r="AC290" s="66" t="s">
        <v>115</v>
      </c>
      <c r="AD290" s="66" t="s">
        <v>115</v>
      </c>
      <c r="AE290" s="66" t="s">
        <v>115</v>
      </c>
      <c r="AF290" s="66" t="s">
        <v>115</v>
      </c>
      <c r="AG290" s="66" t="s">
        <v>115</v>
      </c>
      <c r="AH290" s="66" t="s">
        <v>116</v>
      </c>
      <c r="AI290" s="67">
        <v>2367</v>
      </c>
      <c r="AJ290" s="67">
        <v>6471</v>
      </c>
      <c r="AK290" s="67">
        <v>14349</v>
      </c>
      <c r="AL290" s="67">
        <v>9327</v>
      </c>
      <c r="AM290" s="67">
        <v>66352</v>
      </c>
      <c r="AN290" s="67">
        <v>106941</v>
      </c>
      <c r="AO290" s="67">
        <v>76448</v>
      </c>
      <c r="AP290" s="67">
        <v>99673</v>
      </c>
      <c r="AQ290" s="67">
        <v>84431</v>
      </c>
      <c r="AR290" s="67">
        <v>73729</v>
      </c>
      <c r="AS290" s="67">
        <v>55355</v>
      </c>
      <c r="AT290" s="67">
        <v>38001</v>
      </c>
      <c r="AU290" s="67">
        <v>53709</v>
      </c>
      <c r="AV290" s="67">
        <v>47575</v>
      </c>
      <c r="AW290" s="67">
        <v>43156</v>
      </c>
      <c r="AX290" s="67">
        <v>38934</v>
      </c>
      <c r="AY290" s="67">
        <v>40304</v>
      </c>
      <c r="AZ290" s="67">
        <v>43718</v>
      </c>
      <c r="BA290" s="67">
        <v>47509</v>
      </c>
      <c r="BB290" s="67">
        <v>46009</v>
      </c>
      <c r="BC290" s="67">
        <v>42937</v>
      </c>
      <c r="BD290" s="66" t="s">
        <v>347</v>
      </c>
      <c r="BE290" s="66" t="s">
        <v>348</v>
      </c>
      <c r="BF290" s="66" t="s">
        <v>115</v>
      </c>
      <c r="BG290" s="66" t="s">
        <v>115</v>
      </c>
      <c r="BH290" s="66" t="s">
        <v>115</v>
      </c>
      <c r="BI290" s="66" t="s">
        <v>115</v>
      </c>
      <c r="BJ290" s="66" t="s">
        <v>115</v>
      </c>
      <c r="BK290" s="66" t="s">
        <v>115</v>
      </c>
      <c r="BL290" s="66" t="s">
        <v>115</v>
      </c>
      <c r="BM290" s="66" t="s">
        <v>115</v>
      </c>
      <c r="BN290" s="66" t="s">
        <v>115</v>
      </c>
      <c r="BO290" s="66" t="s">
        <v>116</v>
      </c>
      <c r="BP290" s="59"/>
      <c r="BQ290" s="59"/>
      <c r="BR290" s="59"/>
      <c r="BS290" s="59"/>
      <c r="BT290" s="59"/>
    </row>
    <row r="291" spans="1:72" x14ac:dyDescent="0.25">
      <c r="A291" s="65" t="s">
        <v>349</v>
      </c>
      <c r="B291" s="66" t="s">
        <v>115</v>
      </c>
      <c r="C291" s="66" t="s">
        <v>115</v>
      </c>
      <c r="D291" s="66" t="s">
        <v>115</v>
      </c>
      <c r="E291" s="66" t="s">
        <v>115</v>
      </c>
      <c r="F291" s="66" t="s">
        <v>115</v>
      </c>
      <c r="G291" s="66" t="s">
        <v>115</v>
      </c>
      <c r="H291" s="66" t="s">
        <v>115</v>
      </c>
      <c r="I291" s="66" t="s">
        <v>115</v>
      </c>
      <c r="J291" s="67">
        <v>284706</v>
      </c>
      <c r="K291" s="67">
        <v>286175</v>
      </c>
      <c r="L291" s="67">
        <v>259906</v>
      </c>
      <c r="M291" s="67">
        <v>250622</v>
      </c>
      <c r="N291" s="67">
        <v>229722</v>
      </c>
      <c r="O291" s="67">
        <v>240601</v>
      </c>
      <c r="P291" s="67">
        <v>243702</v>
      </c>
      <c r="Q291" s="67">
        <v>228381</v>
      </c>
      <c r="R291" s="67">
        <v>225441</v>
      </c>
      <c r="S291" s="67">
        <v>222146</v>
      </c>
      <c r="T291" s="67">
        <v>218804</v>
      </c>
      <c r="U291" s="67">
        <v>207338</v>
      </c>
      <c r="V291" s="67">
        <v>201661</v>
      </c>
      <c r="W291" s="67">
        <v>206322</v>
      </c>
      <c r="X291" s="67">
        <v>198535</v>
      </c>
      <c r="Y291" s="67">
        <v>202208</v>
      </c>
      <c r="Z291" s="67">
        <v>196098</v>
      </c>
      <c r="AA291" s="67">
        <v>190852</v>
      </c>
      <c r="AB291" s="67">
        <v>180899</v>
      </c>
      <c r="AC291" s="67">
        <v>196669</v>
      </c>
      <c r="AD291" s="67">
        <v>190242</v>
      </c>
      <c r="AE291" s="67">
        <v>177407</v>
      </c>
      <c r="AF291" s="67">
        <v>179705</v>
      </c>
      <c r="AG291" s="67">
        <v>172532</v>
      </c>
      <c r="AH291" s="66">
        <v>-4</v>
      </c>
      <c r="AI291" s="66" t="s">
        <v>115</v>
      </c>
      <c r="AJ291" s="66" t="s">
        <v>115</v>
      </c>
      <c r="AK291" s="66" t="s">
        <v>115</v>
      </c>
      <c r="AL291" s="66" t="s">
        <v>115</v>
      </c>
      <c r="AM291" s="66" t="s">
        <v>115</v>
      </c>
      <c r="AN291" s="66" t="s">
        <v>115</v>
      </c>
      <c r="AO291" s="66" t="s">
        <v>115</v>
      </c>
      <c r="AP291" s="66" t="s">
        <v>115</v>
      </c>
      <c r="AQ291" s="67">
        <v>284706</v>
      </c>
      <c r="AR291" s="67">
        <v>286175</v>
      </c>
      <c r="AS291" s="67">
        <v>259906</v>
      </c>
      <c r="AT291" s="67">
        <v>250622</v>
      </c>
      <c r="AU291" s="67">
        <v>229722</v>
      </c>
      <c r="AV291" s="67">
        <v>240601</v>
      </c>
      <c r="AW291" s="67">
        <v>243702</v>
      </c>
      <c r="AX291" s="67">
        <v>228381</v>
      </c>
      <c r="AY291" s="67">
        <v>225441</v>
      </c>
      <c r="AZ291" s="67">
        <v>222146</v>
      </c>
      <c r="BA291" s="67">
        <v>218804</v>
      </c>
      <c r="BB291" s="67">
        <v>207338</v>
      </c>
      <c r="BC291" s="67">
        <v>201661</v>
      </c>
      <c r="BD291" s="67">
        <v>206322</v>
      </c>
      <c r="BE291" s="67">
        <v>198535</v>
      </c>
      <c r="BF291" s="67">
        <v>202208</v>
      </c>
      <c r="BG291" s="67">
        <v>196098</v>
      </c>
      <c r="BH291" s="67">
        <v>190852</v>
      </c>
      <c r="BI291" s="67">
        <v>180899</v>
      </c>
      <c r="BJ291" s="67">
        <v>196669</v>
      </c>
      <c r="BK291" s="67">
        <v>190242</v>
      </c>
      <c r="BL291" s="67">
        <v>177407</v>
      </c>
      <c r="BM291" s="67">
        <v>179705</v>
      </c>
      <c r="BN291" s="67">
        <v>172532</v>
      </c>
      <c r="BO291" s="66">
        <v>-4</v>
      </c>
      <c r="BP291" s="59"/>
      <c r="BQ291" s="59"/>
      <c r="BR291" s="59"/>
      <c r="BS291" s="59"/>
      <c r="BT291" s="59"/>
    </row>
    <row r="292" spans="1:72" x14ac:dyDescent="0.25">
      <c r="A292" s="65" t="s">
        <v>128</v>
      </c>
      <c r="B292" s="66" t="s">
        <v>115</v>
      </c>
      <c r="C292" s="66" t="s">
        <v>115</v>
      </c>
      <c r="D292" s="66" t="s">
        <v>115</v>
      </c>
      <c r="E292" s="66" t="s">
        <v>115</v>
      </c>
      <c r="F292" s="66" t="s">
        <v>115</v>
      </c>
      <c r="G292" s="66" t="s">
        <v>115</v>
      </c>
      <c r="H292" s="66" t="s">
        <v>115</v>
      </c>
      <c r="I292" s="66" t="s">
        <v>115</v>
      </c>
      <c r="J292" s="67">
        <v>752307</v>
      </c>
      <c r="K292" s="67">
        <v>759438</v>
      </c>
      <c r="L292" s="67">
        <v>795638</v>
      </c>
      <c r="M292" s="67">
        <v>804086</v>
      </c>
      <c r="N292" s="67">
        <v>703931</v>
      </c>
      <c r="O292" s="67">
        <v>810442</v>
      </c>
      <c r="P292" s="67">
        <v>885832</v>
      </c>
      <c r="Q292" s="67">
        <v>936858</v>
      </c>
      <c r="R292" s="67">
        <v>917524</v>
      </c>
      <c r="S292" s="67">
        <v>914059</v>
      </c>
      <c r="T292" s="67">
        <v>966299</v>
      </c>
      <c r="U292" s="67">
        <v>1039678</v>
      </c>
      <c r="V292" s="67">
        <v>968164</v>
      </c>
      <c r="W292" s="67">
        <v>943171</v>
      </c>
      <c r="X292" s="67">
        <v>921268</v>
      </c>
      <c r="Y292" s="67">
        <v>1077915</v>
      </c>
      <c r="Z292" s="67">
        <v>1082019</v>
      </c>
      <c r="AA292" s="67">
        <v>1134672</v>
      </c>
      <c r="AB292" s="67">
        <v>1120961</v>
      </c>
      <c r="AC292" s="67">
        <v>1152924</v>
      </c>
      <c r="AD292" s="67">
        <v>1232349</v>
      </c>
      <c r="AE292" s="67">
        <v>1147586</v>
      </c>
      <c r="AF292" s="67">
        <v>1209817</v>
      </c>
      <c r="AG292" s="67">
        <v>1215538</v>
      </c>
      <c r="AH292" s="66">
        <v>0.5</v>
      </c>
      <c r="AI292" s="66" t="s">
        <v>115</v>
      </c>
      <c r="AJ292" s="66" t="s">
        <v>115</v>
      </c>
      <c r="AK292" s="66" t="s">
        <v>115</v>
      </c>
      <c r="AL292" s="66" t="s">
        <v>115</v>
      </c>
      <c r="AM292" s="66" t="s">
        <v>115</v>
      </c>
      <c r="AN292" s="66" t="s">
        <v>115</v>
      </c>
      <c r="AO292" s="66" t="s">
        <v>115</v>
      </c>
      <c r="AP292" s="66" t="s">
        <v>115</v>
      </c>
      <c r="AQ292" s="67">
        <v>599926</v>
      </c>
      <c r="AR292" s="67">
        <v>595638</v>
      </c>
      <c r="AS292" s="67">
        <v>603671</v>
      </c>
      <c r="AT292" s="67">
        <v>593421</v>
      </c>
      <c r="AU292" s="67">
        <v>511578</v>
      </c>
      <c r="AV292" s="67">
        <v>575598</v>
      </c>
      <c r="AW292" s="67">
        <v>613033</v>
      </c>
      <c r="AX292" s="67">
        <v>627080</v>
      </c>
      <c r="AY292" s="67">
        <v>595022</v>
      </c>
      <c r="AZ292" s="67">
        <v>576330</v>
      </c>
      <c r="BA292" s="67">
        <v>586702</v>
      </c>
      <c r="BB292" s="67">
        <v>633564</v>
      </c>
      <c r="BC292" s="67">
        <v>580434</v>
      </c>
      <c r="BD292" s="67">
        <v>548037</v>
      </c>
      <c r="BE292" s="67">
        <v>524341</v>
      </c>
      <c r="BF292" s="67">
        <v>604891</v>
      </c>
      <c r="BG292" s="67">
        <v>597470</v>
      </c>
      <c r="BH292" s="67">
        <v>625853</v>
      </c>
      <c r="BI292" s="67">
        <v>610545</v>
      </c>
      <c r="BJ292" s="67">
        <v>614893</v>
      </c>
      <c r="BK292" s="67">
        <v>641514</v>
      </c>
      <c r="BL292" s="67">
        <v>587001</v>
      </c>
      <c r="BM292" s="67">
        <v>611019</v>
      </c>
      <c r="BN292" s="67">
        <v>586367</v>
      </c>
      <c r="BO292" s="66">
        <v>-4</v>
      </c>
      <c r="BP292" s="59"/>
      <c r="BQ292" s="59"/>
      <c r="BR292" s="59"/>
      <c r="BS292" s="59"/>
      <c r="BT292" s="59"/>
    </row>
    <row r="293" spans="1:72" x14ac:dyDescent="0.25">
      <c r="A293" s="65" t="s">
        <v>350</v>
      </c>
      <c r="B293" s="66" t="s">
        <v>115</v>
      </c>
      <c r="C293" s="66" t="s">
        <v>115</v>
      </c>
      <c r="D293" s="66" t="s">
        <v>115</v>
      </c>
      <c r="E293" s="66" t="s">
        <v>115</v>
      </c>
      <c r="F293" s="66" t="s">
        <v>115</v>
      </c>
      <c r="G293" s="66" t="s">
        <v>115</v>
      </c>
      <c r="H293" s="66" t="s">
        <v>115</v>
      </c>
      <c r="I293" s="66" t="s">
        <v>115</v>
      </c>
      <c r="J293" s="66" t="s">
        <v>115</v>
      </c>
      <c r="K293" s="66" t="s">
        <v>115</v>
      </c>
      <c r="L293" s="66" t="s">
        <v>115</v>
      </c>
      <c r="M293" s="66" t="s">
        <v>115</v>
      </c>
      <c r="N293" s="66" t="s">
        <v>115</v>
      </c>
      <c r="O293" s="66" t="s">
        <v>115</v>
      </c>
      <c r="P293" s="66" t="s">
        <v>115</v>
      </c>
      <c r="Q293" s="66" t="s">
        <v>115</v>
      </c>
      <c r="R293" s="66" t="s">
        <v>115</v>
      </c>
      <c r="S293" s="66" t="s">
        <v>115</v>
      </c>
      <c r="T293" s="66" t="s">
        <v>115</v>
      </c>
      <c r="U293" s="67">
        <v>4029</v>
      </c>
      <c r="V293" s="67">
        <v>958589</v>
      </c>
      <c r="W293" s="67">
        <v>716559</v>
      </c>
      <c r="X293" s="67">
        <v>877513</v>
      </c>
      <c r="Y293" s="67">
        <v>830760</v>
      </c>
      <c r="Z293" s="67">
        <v>764493</v>
      </c>
      <c r="AA293" s="67">
        <v>716735</v>
      </c>
      <c r="AB293" s="67">
        <v>635787</v>
      </c>
      <c r="AC293" s="67">
        <v>585006</v>
      </c>
      <c r="AD293" s="67">
        <v>567892</v>
      </c>
      <c r="AE293" s="67">
        <v>551698</v>
      </c>
      <c r="AF293" s="67">
        <v>509464</v>
      </c>
      <c r="AG293" s="67">
        <v>456717</v>
      </c>
      <c r="AH293" s="66">
        <v>-10.4</v>
      </c>
      <c r="AI293" s="66" t="s">
        <v>115</v>
      </c>
      <c r="AJ293" s="66" t="s">
        <v>115</v>
      </c>
      <c r="AK293" s="66" t="s">
        <v>115</v>
      </c>
      <c r="AL293" s="66" t="s">
        <v>115</v>
      </c>
      <c r="AM293" s="66" t="s">
        <v>115</v>
      </c>
      <c r="AN293" s="66" t="s">
        <v>115</v>
      </c>
      <c r="AO293" s="66" t="s">
        <v>115</v>
      </c>
      <c r="AP293" s="66" t="s">
        <v>115</v>
      </c>
      <c r="AQ293" s="66" t="s">
        <v>115</v>
      </c>
      <c r="AR293" s="66" t="s">
        <v>115</v>
      </c>
      <c r="AS293" s="66" t="s">
        <v>115</v>
      </c>
      <c r="AT293" s="66" t="s">
        <v>115</v>
      </c>
      <c r="AU293" s="66" t="s">
        <v>115</v>
      </c>
      <c r="AV293" s="66" t="s">
        <v>115</v>
      </c>
      <c r="AW293" s="66" t="s">
        <v>115</v>
      </c>
      <c r="AX293" s="66" t="s">
        <v>115</v>
      </c>
      <c r="AY293" s="66" t="s">
        <v>115</v>
      </c>
      <c r="AZ293" s="66" t="s">
        <v>115</v>
      </c>
      <c r="BA293" s="66" t="s">
        <v>115</v>
      </c>
      <c r="BB293" s="67">
        <v>4029</v>
      </c>
      <c r="BC293" s="67">
        <v>958589</v>
      </c>
      <c r="BD293" s="67">
        <v>716559</v>
      </c>
      <c r="BE293" s="67">
        <v>877513</v>
      </c>
      <c r="BF293" s="67">
        <v>830760</v>
      </c>
      <c r="BG293" s="67">
        <v>764493</v>
      </c>
      <c r="BH293" s="67">
        <v>716735</v>
      </c>
      <c r="BI293" s="67">
        <v>635787</v>
      </c>
      <c r="BJ293" s="67">
        <v>585006</v>
      </c>
      <c r="BK293" s="67">
        <v>567892</v>
      </c>
      <c r="BL293" s="67">
        <v>551698</v>
      </c>
      <c r="BM293" s="67">
        <v>509464</v>
      </c>
      <c r="BN293" s="67">
        <v>456717</v>
      </c>
      <c r="BO293" s="66">
        <v>-10.4</v>
      </c>
      <c r="BP293" s="59"/>
      <c r="BQ293" s="59"/>
      <c r="BR293" s="59"/>
      <c r="BS293" s="59"/>
      <c r="BT293" s="59"/>
    </row>
    <row r="294" spans="1:72" x14ac:dyDescent="0.25">
      <c r="A294" s="65" t="s">
        <v>128</v>
      </c>
      <c r="B294" s="66" t="s">
        <v>115</v>
      </c>
      <c r="C294" s="66" t="s">
        <v>115</v>
      </c>
      <c r="D294" s="66" t="s">
        <v>115</v>
      </c>
      <c r="E294" s="66" t="s">
        <v>115</v>
      </c>
      <c r="F294" s="66" t="s">
        <v>115</v>
      </c>
      <c r="G294" s="66" t="s">
        <v>115</v>
      </c>
      <c r="H294" s="66" t="s">
        <v>115</v>
      </c>
      <c r="I294" s="66" t="s">
        <v>115</v>
      </c>
      <c r="J294" s="66" t="s">
        <v>115</v>
      </c>
      <c r="K294" s="66" t="s">
        <v>115</v>
      </c>
      <c r="L294" s="66" t="s">
        <v>115</v>
      </c>
      <c r="M294" s="66" t="s">
        <v>115</v>
      </c>
      <c r="N294" s="66" t="s">
        <v>115</v>
      </c>
      <c r="O294" s="66" t="s">
        <v>115</v>
      </c>
      <c r="P294" s="66" t="s">
        <v>115</v>
      </c>
      <c r="Q294" s="66" t="s">
        <v>115</v>
      </c>
      <c r="R294" s="66" t="s">
        <v>115</v>
      </c>
      <c r="S294" s="66" t="s">
        <v>115</v>
      </c>
      <c r="T294" s="66" t="s">
        <v>115</v>
      </c>
      <c r="U294" s="67">
        <v>18715</v>
      </c>
      <c r="V294" s="67">
        <v>562439</v>
      </c>
      <c r="W294" s="67">
        <v>447098</v>
      </c>
      <c r="X294" s="67">
        <v>540455</v>
      </c>
      <c r="Y294" s="67">
        <v>444923</v>
      </c>
      <c r="Z294" s="67">
        <v>417495</v>
      </c>
      <c r="AA294" s="67">
        <v>422385</v>
      </c>
      <c r="AB294" s="67">
        <v>344538</v>
      </c>
      <c r="AC294" s="67">
        <v>305273</v>
      </c>
      <c r="AD294" s="67">
        <v>304501</v>
      </c>
      <c r="AE294" s="67">
        <v>280701</v>
      </c>
      <c r="AF294" s="67">
        <v>267007</v>
      </c>
      <c r="AG294" s="67">
        <v>220396</v>
      </c>
      <c r="AH294" s="66">
        <v>-17.5</v>
      </c>
      <c r="AI294" s="66" t="s">
        <v>115</v>
      </c>
      <c r="AJ294" s="66" t="s">
        <v>115</v>
      </c>
      <c r="AK294" s="66" t="s">
        <v>115</v>
      </c>
      <c r="AL294" s="66" t="s">
        <v>115</v>
      </c>
      <c r="AM294" s="66" t="s">
        <v>115</v>
      </c>
      <c r="AN294" s="66" t="s">
        <v>115</v>
      </c>
      <c r="AO294" s="66" t="s">
        <v>115</v>
      </c>
      <c r="AP294" s="66" t="s">
        <v>115</v>
      </c>
      <c r="AQ294" s="66" t="s">
        <v>115</v>
      </c>
      <c r="AR294" s="66" t="s">
        <v>115</v>
      </c>
      <c r="AS294" s="66" t="s">
        <v>115</v>
      </c>
      <c r="AT294" s="66" t="s">
        <v>115</v>
      </c>
      <c r="AU294" s="66" t="s">
        <v>115</v>
      </c>
      <c r="AV294" s="66" t="s">
        <v>115</v>
      </c>
      <c r="AW294" s="66" t="s">
        <v>115</v>
      </c>
      <c r="AX294" s="66" t="s">
        <v>115</v>
      </c>
      <c r="AY294" s="66" t="s">
        <v>115</v>
      </c>
      <c r="AZ294" s="66" t="s">
        <v>115</v>
      </c>
      <c r="BA294" s="66" t="s">
        <v>115</v>
      </c>
      <c r="BB294" s="67">
        <v>11405</v>
      </c>
      <c r="BC294" s="67">
        <v>337194</v>
      </c>
      <c r="BD294" s="67">
        <v>259790</v>
      </c>
      <c r="BE294" s="67">
        <v>307601</v>
      </c>
      <c r="BF294" s="67">
        <v>249676</v>
      </c>
      <c r="BG294" s="67">
        <v>230533</v>
      </c>
      <c r="BH294" s="67">
        <v>232976</v>
      </c>
      <c r="BI294" s="67">
        <v>187657</v>
      </c>
      <c r="BJ294" s="67">
        <v>162812</v>
      </c>
      <c r="BK294" s="67">
        <v>158512</v>
      </c>
      <c r="BL294" s="67">
        <v>143581</v>
      </c>
      <c r="BM294" s="67">
        <v>134852</v>
      </c>
      <c r="BN294" s="67">
        <v>106317</v>
      </c>
      <c r="BO294" s="66">
        <v>-21.2</v>
      </c>
      <c r="BP294" s="59"/>
      <c r="BQ294" s="59"/>
      <c r="BR294" s="59"/>
      <c r="BS294" s="59"/>
      <c r="BT294" s="59"/>
    </row>
    <row r="295" spans="1:72" x14ac:dyDescent="0.25">
      <c r="A295" s="65" t="s">
        <v>351</v>
      </c>
      <c r="B295" s="66" t="s">
        <v>115</v>
      </c>
      <c r="C295" s="66" t="s">
        <v>115</v>
      </c>
      <c r="D295" s="66" t="s">
        <v>115</v>
      </c>
      <c r="E295" s="66" t="s">
        <v>115</v>
      </c>
      <c r="F295" s="66" t="s">
        <v>115</v>
      </c>
      <c r="G295" s="66" t="s">
        <v>115</v>
      </c>
      <c r="H295" s="66" t="s">
        <v>115</v>
      </c>
      <c r="I295" s="66" t="s">
        <v>115</v>
      </c>
      <c r="J295" s="66" t="s">
        <v>115</v>
      </c>
      <c r="K295" s="66" t="s">
        <v>115</v>
      </c>
      <c r="L295" s="66" t="s">
        <v>115</v>
      </c>
      <c r="M295" s="66" t="s">
        <v>115</v>
      </c>
      <c r="N295" s="66" t="s">
        <v>115</v>
      </c>
      <c r="O295" s="66" t="s">
        <v>115</v>
      </c>
      <c r="P295" s="66" t="s">
        <v>115</v>
      </c>
      <c r="Q295" s="66" t="s">
        <v>115</v>
      </c>
      <c r="R295" s="66" t="s">
        <v>115</v>
      </c>
      <c r="S295" s="66" t="s">
        <v>115</v>
      </c>
      <c r="T295" s="66" t="s">
        <v>115</v>
      </c>
      <c r="U295" s="66" t="s">
        <v>115</v>
      </c>
      <c r="V295" s="66" t="s">
        <v>115</v>
      </c>
      <c r="W295" s="66" t="s">
        <v>115</v>
      </c>
      <c r="X295" s="66" t="s">
        <v>115</v>
      </c>
      <c r="Y295" s="66" t="s">
        <v>115</v>
      </c>
      <c r="Z295" s="67">
        <v>8061604</v>
      </c>
      <c r="AA295" s="67">
        <v>6691982</v>
      </c>
      <c r="AB295" s="67">
        <v>4955223</v>
      </c>
      <c r="AC295" s="67">
        <v>4606271</v>
      </c>
      <c r="AD295" s="67">
        <v>3716577</v>
      </c>
      <c r="AE295" s="66" t="s">
        <v>352</v>
      </c>
      <c r="AF295" s="66" t="s">
        <v>115</v>
      </c>
      <c r="AG295" s="66" t="s">
        <v>115</v>
      </c>
      <c r="AH295" s="66" t="s">
        <v>116</v>
      </c>
      <c r="AI295" s="66" t="s">
        <v>115</v>
      </c>
      <c r="AJ295" s="66" t="s">
        <v>115</v>
      </c>
      <c r="AK295" s="66" t="s">
        <v>115</v>
      </c>
      <c r="AL295" s="66" t="s">
        <v>115</v>
      </c>
      <c r="AM295" s="66" t="s">
        <v>115</v>
      </c>
      <c r="AN295" s="66" t="s">
        <v>115</v>
      </c>
      <c r="AO295" s="66" t="s">
        <v>115</v>
      </c>
      <c r="AP295" s="66" t="s">
        <v>115</v>
      </c>
      <c r="AQ295" s="66" t="s">
        <v>115</v>
      </c>
      <c r="AR295" s="66" t="s">
        <v>115</v>
      </c>
      <c r="AS295" s="66" t="s">
        <v>115</v>
      </c>
      <c r="AT295" s="66" t="s">
        <v>115</v>
      </c>
      <c r="AU295" s="66" t="s">
        <v>115</v>
      </c>
      <c r="AV295" s="66" t="s">
        <v>115</v>
      </c>
      <c r="AW295" s="66" t="s">
        <v>115</v>
      </c>
      <c r="AX295" s="66" t="s">
        <v>115</v>
      </c>
      <c r="AY295" s="66" t="s">
        <v>115</v>
      </c>
      <c r="AZ295" s="66" t="s">
        <v>115</v>
      </c>
      <c r="BA295" s="66" t="s">
        <v>115</v>
      </c>
      <c r="BB295" s="66" t="s">
        <v>115</v>
      </c>
      <c r="BC295" s="66" t="s">
        <v>115</v>
      </c>
      <c r="BD295" s="66" t="s">
        <v>115</v>
      </c>
      <c r="BE295" s="66" t="s">
        <v>115</v>
      </c>
      <c r="BF295" s="66" t="s">
        <v>115</v>
      </c>
      <c r="BG295" s="67">
        <v>8061604</v>
      </c>
      <c r="BH295" s="67">
        <v>6691982</v>
      </c>
      <c r="BI295" s="67">
        <v>4955223</v>
      </c>
      <c r="BJ295" s="67">
        <v>4606271</v>
      </c>
      <c r="BK295" s="67">
        <v>3716577</v>
      </c>
      <c r="BL295" s="66" t="s">
        <v>352</v>
      </c>
      <c r="BM295" s="66" t="s">
        <v>115</v>
      </c>
      <c r="BN295" s="66" t="s">
        <v>115</v>
      </c>
      <c r="BO295" s="66" t="s">
        <v>116</v>
      </c>
      <c r="BP295" s="59"/>
      <c r="BQ295" s="59"/>
      <c r="BR295" s="59"/>
      <c r="BS295" s="59"/>
      <c r="BT295" s="59"/>
    </row>
    <row r="296" spans="1:72" x14ac:dyDescent="0.25">
      <c r="A296" s="65" t="s">
        <v>128</v>
      </c>
      <c r="B296" s="66" t="s">
        <v>115</v>
      </c>
      <c r="C296" s="66" t="s">
        <v>115</v>
      </c>
      <c r="D296" s="66" t="s">
        <v>115</v>
      </c>
      <c r="E296" s="66" t="s">
        <v>115</v>
      </c>
      <c r="F296" s="66" t="s">
        <v>115</v>
      </c>
      <c r="G296" s="66" t="s">
        <v>115</v>
      </c>
      <c r="H296" s="66" t="s">
        <v>115</v>
      </c>
      <c r="I296" s="66" t="s">
        <v>115</v>
      </c>
      <c r="J296" s="66" t="s">
        <v>115</v>
      </c>
      <c r="K296" s="66" t="s">
        <v>115</v>
      </c>
      <c r="L296" s="66" t="s">
        <v>115</v>
      </c>
      <c r="M296" s="66" t="s">
        <v>115</v>
      </c>
      <c r="N296" s="66" t="s">
        <v>115</v>
      </c>
      <c r="O296" s="66" t="s">
        <v>115</v>
      </c>
      <c r="P296" s="66" t="s">
        <v>115</v>
      </c>
      <c r="Q296" s="66" t="s">
        <v>115</v>
      </c>
      <c r="R296" s="66" t="s">
        <v>115</v>
      </c>
      <c r="S296" s="66" t="s">
        <v>115</v>
      </c>
      <c r="T296" s="66" t="s">
        <v>115</v>
      </c>
      <c r="U296" s="66" t="s">
        <v>115</v>
      </c>
      <c r="V296" s="66" t="s">
        <v>115</v>
      </c>
      <c r="W296" s="66" t="s">
        <v>115</v>
      </c>
      <c r="X296" s="66" t="s">
        <v>115</v>
      </c>
      <c r="Y296" s="66" t="s">
        <v>115</v>
      </c>
      <c r="Z296" s="67">
        <v>1694088</v>
      </c>
      <c r="AA296" s="67">
        <v>3109377</v>
      </c>
      <c r="AB296" s="67">
        <v>3605571</v>
      </c>
      <c r="AC296" s="67">
        <v>3564345</v>
      </c>
      <c r="AD296" s="67">
        <v>3122683</v>
      </c>
      <c r="AE296" s="66" t="s">
        <v>353</v>
      </c>
      <c r="AF296" s="66" t="s">
        <v>115</v>
      </c>
      <c r="AG296" s="66" t="s">
        <v>115</v>
      </c>
      <c r="AH296" s="66" t="s">
        <v>116</v>
      </c>
      <c r="AI296" s="66" t="s">
        <v>115</v>
      </c>
      <c r="AJ296" s="66" t="s">
        <v>115</v>
      </c>
      <c r="AK296" s="66" t="s">
        <v>115</v>
      </c>
      <c r="AL296" s="66" t="s">
        <v>115</v>
      </c>
      <c r="AM296" s="66" t="s">
        <v>115</v>
      </c>
      <c r="AN296" s="66" t="s">
        <v>115</v>
      </c>
      <c r="AO296" s="66" t="s">
        <v>115</v>
      </c>
      <c r="AP296" s="66" t="s">
        <v>115</v>
      </c>
      <c r="AQ296" s="66" t="s">
        <v>115</v>
      </c>
      <c r="AR296" s="66" t="s">
        <v>115</v>
      </c>
      <c r="AS296" s="66" t="s">
        <v>115</v>
      </c>
      <c r="AT296" s="66" t="s">
        <v>115</v>
      </c>
      <c r="AU296" s="66" t="s">
        <v>115</v>
      </c>
      <c r="AV296" s="66" t="s">
        <v>115</v>
      </c>
      <c r="AW296" s="66" t="s">
        <v>115</v>
      </c>
      <c r="AX296" s="66" t="s">
        <v>115</v>
      </c>
      <c r="AY296" s="66" t="s">
        <v>115</v>
      </c>
      <c r="AZ296" s="66" t="s">
        <v>115</v>
      </c>
      <c r="BA296" s="66" t="s">
        <v>115</v>
      </c>
      <c r="BB296" s="66" t="s">
        <v>115</v>
      </c>
      <c r="BC296" s="66" t="s">
        <v>115</v>
      </c>
      <c r="BD296" s="66" t="s">
        <v>115</v>
      </c>
      <c r="BE296" s="66" t="s">
        <v>115</v>
      </c>
      <c r="BF296" s="66" t="s">
        <v>115</v>
      </c>
      <c r="BG296" s="67">
        <v>935443</v>
      </c>
      <c r="BH296" s="67">
        <v>1715045</v>
      </c>
      <c r="BI296" s="67">
        <v>1963819</v>
      </c>
      <c r="BJ296" s="67">
        <v>1900984</v>
      </c>
      <c r="BK296" s="67">
        <v>1625551</v>
      </c>
      <c r="BL296" s="66" t="s">
        <v>354</v>
      </c>
      <c r="BM296" s="66" t="s">
        <v>115</v>
      </c>
      <c r="BN296" s="66" t="s">
        <v>115</v>
      </c>
      <c r="BO296" s="66" t="s">
        <v>116</v>
      </c>
      <c r="BP296" s="59"/>
      <c r="BQ296" s="59"/>
      <c r="BR296" s="59"/>
      <c r="BS296" s="59"/>
      <c r="BT296" s="59"/>
    </row>
    <row r="297" spans="1:72" x14ac:dyDescent="0.25">
      <c r="A297" s="65" t="s">
        <v>355</v>
      </c>
      <c r="B297" s="67">
        <v>50739</v>
      </c>
      <c r="C297" s="67">
        <v>11500</v>
      </c>
      <c r="D297" s="67">
        <v>4433</v>
      </c>
      <c r="E297" s="67">
        <v>9699</v>
      </c>
      <c r="F297" s="67">
        <v>7280</v>
      </c>
      <c r="G297" s="67">
        <v>7416</v>
      </c>
      <c r="H297" s="67">
        <v>12207</v>
      </c>
      <c r="I297" s="67">
        <v>26922</v>
      </c>
      <c r="J297" s="67">
        <v>22300</v>
      </c>
      <c r="K297" s="67">
        <v>12243</v>
      </c>
      <c r="L297" s="67">
        <v>14144</v>
      </c>
      <c r="M297" s="67">
        <v>11686</v>
      </c>
      <c r="N297" s="67">
        <v>14684</v>
      </c>
      <c r="O297" s="67">
        <v>15797</v>
      </c>
      <c r="P297" s="67">
        <v>41161</v>
      </c>
      <c r="Q297" s="67">
        <v>15206</v>
      </c>
      <c r="R297" s="67">
        <v>12536</v>
      </c>
      <c r="S297" s="67">
        <v>17924</v>
      </c>
      <c r="T297" s="67">
        <v>18909</v>
      </c>
      <c r="U297" s="67">
        <v>16492</v>
      </c>
      <c r="V297" s="67">
        <v>21336</v>
      </c>
      <c r="W297" s="67">
        <v>5018</v>
      </c>
      <c r="X297" s="67">
        <v>2527</v>
      </c>
      <c r="Y297" s="67">
        <v>24106</v>
      </c>
      <c r="Z297" s="67">
        <v>4831</v>
      </c>
      <c r="AA297" s="66" t="s">
        <v>356</v>
      </c>
      <c r="AB297" s="66" t="s">
        <v>357</v>
      </c>
      <c r="AC297" s="67">
        <v>1489</v>
      </c>
      <c r="AD297" s="67">
        <v>4132</v>
      </c>
      <c r="AE297" s="67">
        <v>5037</v>
      </c>
      <c r="AF297" s="67">
        <v>4963</v>
      </c>
      <c r="AG297" s="67">
        <v>7111</v>
      </c>
      <c r="AH297" s="66">
        <v>43.3</v>
      </c>
      <c r="AI297" s="67">
        <v>50739</v>
      </c>
      <c r="AJ297" s="67">
        <v>11500</v>
      </c>
      <c r="AK297" s="67">
        <v>4433</v>
      </c>
      <c r="AL297" s="67">
        <v>9699</v>
      </c>
      <c r="AM297" s="67">
        <v>7280</v>
      </c>
      <c r="AN297" s="67">
        <v>7416</v>
      </c>
      <c r="AO297" s="67">
        <v>12207</v>
      </c>
      <c r="AP297" s="67">
        <v>26922</v>
      </c>
      <c r="AQ297" s="67">
        <v>22300</v>
      </c>
      <c r="AR297" s="67">
        <v>12243</v>
      </c>
      <c r="AS297" s="67">
        <v>14144</v>
      </c>
      <c r="AT297" s="67">
        <v>11686</v>
      </c>
      <c r="AU297" s="67">
        <v>14684</v>
      </c>
      <c r="AV297" s="67">
        <v>15797</v>
      </c>
      <c r="AW297" s="67">
        <v>41161</v>
      </c>
      <c r="AX297" s="67">
        <v>15206</v>
      </c>
      <c r="AY297" s="67">
        <v>12536</v>
      </c>
      <c r="AZ297" s="67">
        <v>17924</v>
      </c>
      <c r="BA297" s="67">
        <v>18909</v>
      </c>
      <c r="BB297" s="67">
        <v>16492</v>
      </c>
      <c r="BC297" s="67">
        <v>21336</v>
      </c>
      <c r="BD297" s="67">
        <v>5018</v>
      </c>
      <c r="BE297" s="67">
        <v>2527</v>
      </c>
      <c r="BF297" s="67">
        <v>24106</v>
      </c>
      <c r="BG297" s="67">
        <v>4831</v>
      </c>
      <c r="BH297" s="67">
        <v>2066</v>
      </c>
      <c r="BI297" s="67">
        <v>3977</v>
      </c>
      <c r="BJ297" s="67">
        <v>1489</v>
      </c>
      <c r="BK297" s="67">
        <v>4132</v>
      </c>
      <c r="BL297" s="67">
        <v>5037</v>
      </c>
      <c r="BM297" s="67">
        <v>4963</v>
      </c>
      <c r="BN297" s="67">
        <v>7111</v>
      </c>
      <c r="BO297" s="66">
        <v>43.3</v>
      </c>
      <c r="BP297" s="59"/>
      <c r="BQ297" s="59"/>
      <c r="BR297" s="59"/>
      <c r="BS297" s="59"/>
      <c r="BT297" s="59"/>
    </row>
    <row r="298" spans="1:72" x14ac:dyDescent="0.25">
      <c r="A298" s="65" t="s">
        <v>128</v>
      </c>
      <c r="B298" s="67">
        <v>66023</v>
      </c>
      <c r="C298" s="67">
        <v>26956</v>
      </c>
      <c r="D298" s="67">
        <v>27583</v>
      </c>
      <c r="E298" s="67">
        <v>30014</v>
      </c>
      <c r="F298" s="67">
        <v>34596</v>
      </c>
      <c r="G298" s="67">
        <v>51517</v>
      </c>
      <c r="H298" s="67">
        <v>70167</v>
      </c>
      <c r="I298" s="67">
        <v>133018</v>
      </c>
      <c r="J298" s="67">
        <v>238980</v>
      </c>
      <c r="K298" s="67">
        <v>215699</v>
      </c>
      <c r="L298" s="67">
        <v>298862</v>
      </c>
      <c r="M298" s="67">
        <v>286974</v>
      </c>
      <c r="N298" s="67">
        <v>117943</v>
      </c>
      <c r="O298" s="67">
        <v>87939</v>
      </c>
      <c r="P298" s="67">
        <v>173122</v>
      </c>
      <c r="Q298" s="67">
        <v>299191</v>
      </c>
      <c r="R298" s="67">
        <v>320788</v>
      </c>
      <c r="S298" s="67">
        <v>413740</v>
      </c>
      <c r="T298" s="67">
        <v>372938</v>
      </c>
      <c r="U298" s="67">
        <v>189944</v>
      </c>
      <c r="V298" s="67">
        <v>243717</v>
      </c>
      <c r="W298" s="67">
        <v>14218</v>
      </c>
      <c r="X298" s="67">
        <v>2551</v>
      </c>
      <c r="Y298" s="67">
        <v>50246</v>
      </c>
      <c r="Z298" s="66">
        <v>737</v>
      </c>
      <c r="AA298" s="66" t="s">
        <v>358</v>
      </c>
      <c r="AB298" s="66" t="s">
        <v>359</v>
      </c>
      <c r="AC298" s="67">
        <v>1331</v>
      </c>
      <c r="AD298" s="67">
        <v>7852</v>
      </c>
      <c r="AE298" s="67">
        <v>8853</v>
      </c>
      <c r="AF298" s="67">
        <v>7574</v>
      </c>
      <c r="AG298" s="67">
        <v>15895</v>
      </c>
      <c r="AH298" s="66">
        <v>109.9</v>
      </c>
      <c r="AI298" s="67">
        <v>66023</v>
      </c>
      <c r="AJ298" s="67">
        <v>25869</v>
      </c>
      <c r="AK298" s="67">
        <v>25706</v>
      </c>
      <c r="AL298" s="67">
        <v>27137</v>
      </c>
      <c r="AM298" s="67">
        <v>30508</v>
      </c>
      <c r="AN298" s="67">
        <v>44183</v>
      </c>
      <c r="AO298" s="67">
        <v>58473</v>
      </c>
      <c r="AP298" s="67">
        <v>108321</v>
      </c>
      <c r="AQ298" s="67">
        <v>190574</v>
      </c>
      <c r="AR298" s="67">
        <v>169176</v>
      </c>
      <c r="AS298" s="67">
        <v>226754</v>
      </c>
      <c r="AT298" s="67">
        <v>211789</v>
      </c>
      <c r="AU298" s="67">
        <v>85714</v>
      </c>
      <c r="AV298" s="67">
        <v>62457</v>
      </c>
      <c r="AW298" s="72">
        <v>119808</v>
      </c>
      <c r="AX298" s="74">
        <v>200261</v>
      </c>
      <c r="AY298" s="74">
        <v>208034</v>
      </c>
      <c r="AZ298" s="74">
        <v>260870</v>
      </c>
      <c r="BA298" s="75">
        <v>226435</v>
      </c>
      <c r="BB298" s="67">
        <v>115749</v>
      </c>
      <c r="BC298" s="67">
        <v>146113</v>
      </c>
      <c r="BD298" s="67">
        <v>8261</v>
      </c>
      <c r="BE298" s="67">
        <v>1452</v>
      </c>
      <c r="BF298" s="67">
        <v>28196</v>
      </c>
      <c r="BG298" s="66">
        <v>407</v>
      </c>
      <c r="BH298" s="67">
        <v>3064</v>
      </c>
      <c r="BI298" s="66">
        <v>898</v>
      </c>
      <c r="BJ298" s="66">
        <v>710</v>
      </c>
      <c r="BK298" s="67">
        <v>4087</v>
      </c>
      <c r="BL298" s="67">
        <v>4528</v>
      </c>
      <c r="BM298" s="67">
        <v>3825</v>
      </c>
      <c r="BN298" s="67">
        <v>7668</v>
      </c>
      <c r="BO298" s="66">
        <v>100.4</v>
      </c>
      <c r="BP298" s="59"/>
      <c r="BQ298" s="59"/>
      <c r="BR298" s="59"/>
      <c r="BS298" s="59"/>
      <c r="BT298" s="59"/>
    </row>
    <row r="299" spans="1:72" x14ac:dyDescent="0.25">
      <c r="A299" s="65" t="s">
        <v>360</v>
      </c>
      <c r="B299" s="66" t="s">
        <v>115</v>
      </c>
      <c r="C299" s="66" t="s">
        <v>115</v>
      </c>
      <c r="D299" s="66" t="s">
        <v>115</v>
      </c>
      <c r="E299" s="66" t="s">
        <v>115</v>
      </c>
      <c r="F299" s="66" t="s">
        <v>115</v>
      </c>
      <c r="G299" s="66" t="s">
        <v>115</v>
      </c>
      <c r="H299" s="66" t="s">
        <v>115</v>
      </c>
      <c r="I299" s="66" t="s">
        <v>115</v>
      </c>
      <c r="J299" s="66" t="s">
        <v>115</v>
      </c>
      <c r="K299" s="66" t="s">
        <v>115</v>
      </c>
      <c r="L299" s="66" t="s">
        <v>115</v>
      </c>
      <c r="M299" s="66" t="s">
        <v>115</v>
      </c>
      <c r="N299" s="66" t="s">
        <v>115</v>
      </c>
      <c r="O299" s="66" t="s">
        <v>115</v>
      </c>
      <c r="P299" s="66" t="s">
        <v>115</v>
      </c>
      <c r="Q299" s="66" t="s">
        <v>115</v>
      </c>
      <c r="R299" s="66" t="s">
        <v>115</v>
      </c>
      <c r="S299" s="66" t="s">
        <v>115</v>
      </c>
      <c r="T299" s="66" t="s">
        <v>115</v>
      </c>
      <c r="U299" s="67">
        <v>3005</v>
      </c>
      <c r="V299" s="66">
        <v>902</v>
      </c>
      <c r="W299" s="67">
        <v>4534</v>
      </c>
      <c r="X299" s="67">
        <v>4393</v>
      </c>
      <c r="Y299" s="67">
        <v>1318</v>
      </c>
      <c r="Z299" s="66">
        <v>0</v>
      </c>
      <c r="AA299" s="66" t="s">
        <v>361</v>
      </c>
      <c r="AB299" s="66">
        <v>0</v>
      </c>
      <c r="AC299" s="66" t="s">
        <v>362</v>
      </c>
      <c r="AD299" s="66" t="s">
        <v>177</v>
      </c>
      <c r="AE299" s="66" t="s">
        <v>177</v>
      </c>
      <c r="AF299" s="66">
        <v>0</v>
      </c>
      <c r="AG299" s="66">
        <v>81</v>
      </c>
      <c r="AH299" s="66" t="s">
        <v>116</v>
      </c>
      <c r="AI299" s="66" t="s">
        <v>115</v>
      </c>
      <c r="AJ299" s="66" t="s">
        <v>115</v>
      </c>
      <c r="AK299" s="66" t="s">
        <v>115</v>
      </c>
      <c r="AL299" s="66" t="s">
        <v>115</v>
      </c>
      <c r="AM299" s="66" t="s">
        <v>115</v>
      </c>
      <c r="AN299" s="66" t="s">
        <v>115</v>
      </c>
      <c r="AO299" s="66" t="s">
        <v>115</v>
      </c>
      <c r="AP299" s="66" t="s">
        <v>115</v>
      </c>
      <c r="AQ299" s="66" t="s">
        <v>115</v>
      </c>
      <c r="AR299" s="66" t="s">
        <v>115</v>
      </c>
      <c r="AS299" s="66" t="s">
        <v>115</v>
      </c>
      <c r="AT299" s="66" t="s">
        <v>115</v>
      </c>
      <c r="AU299" s="66" t="s">
        <v>115</v>
      </c>
      <c r="AV299" s="66" t="s">
        <v>115</v>
      </c>
      <c r="AW299" s="66" t="s">
        <v>115</v>
      </c>
      <c r="AX299" s="66" t="s">
        <v>115</v>
      </c>
      <c r="AY299" s="66" t="s">
        <v>115</v>
      </c>
      <c r="AZ299" s="66" t="s">
        <v>115</v>
      </c>
      <c r="BA299" s="66" t="s">
        <v>115</v>
      </c>
      <c r="BB299" s="67">
        <v>3005</v>
      </c>
      <c r="BC299" s="66">
        <v>902</v>
      </c>
      <c r="BD299" s="67">
        <v>4534</v>
      </c>
      <c r="BE299" s="67">
        <v>4393</v>
      </c>
      <c r="BF299" s="67">
        <v>1318</v>
      </c>
      <c r="BG299" s="66">
        <v>0</v>
      </c>
      <c r="BH299" s="66">
        <v>12</v>
      </c>
      <c r="BI299" s="66">
        <v>0</v>
      </c>
      <c r="BJ299" s="66" t="s">
        <v>362</v>
      </c>
      <c r="BK299" s="66" t="s">
        <v>177</v>
      </c>
      <c r="BL299" s="66" t="s">
        <v>177</v>
      </c>
      <c r="BM299" s="66">
        <v>0</v>
      </c>
      <c r="BN299" s="66">
        <v>81</v>
      </c>
      <c r="BO299" s="66" t="s">
        <v>116</v>
      </c>
      <c r="BP299" s="59"/>
      <c r="BQ299" s="59"/>
      <c r="BR299" s="59"/>
      <c r="BS299" s="59"/>
      <c r="BT299" s="59"/>
    </row>
    <row r="300" spans="1:72" x14ac:dyDescent="0.25">
      <c r="A300" s="65" t="s">
        <v>128</v>
      </c>
      <c r="B300" s="66" t="s">
        <v>115</v>
      </c>
      <c r="C300" s="66" t="s">
        <v>115</v>
      </c>
      <c r="D300" s="66" t="s">
        <v>115</v>
      </c>
      <c r="E300" s="66" t="s">
        <v>115</v>
      </c>
      <c r="F300" s="66" t="s">
        <v>115</v>
      </c>
      <c r="G300" s="66" t="s">
        <v>115</v>
      </c>
      <c r="H300" s="66" t="s">
        <v>115</v>
      </c>
      <c r="I300" s="66" t="s">
        <v>115</v>
      </c>
      <c r="J300" s="66" t="s">
        <v>115</v>
      </c>
      <c r="K300" s="66" t="s">
        <v>115</v>
      </c>
      <c r="L300" s="66" t="s">
        <v>115</v>
      </c>
      <c r="M300" s="66" t="s">
        <v>115</v>
      </c>
      <c r="N300" s="66" t="s">
        <v>115</v>
      </c>
      <c r="O300" s="66" t="s">
        <v>115</v>
      </c>
      <c r="P300" s="66" t="s">
        <v>115</v>
      </c>
      <c r="Q300" s="66" t="s">
        <v>115</v>
      </c>
      <c r="R300" s="66" t="s">
        <v>115</v>
      </c>
      <c r="S300" s="66" t="s">
        <v>115</v>
      </c>
      <c r="T300" s="66" t="s">
        <v>115</v>
      </c>
      <c r="U300" s="67">
        <v>6348</v>
      </c>
      <c r="V300" s="67">
        <v>4327</v>
      </c>
      <c r="W300" s="67">
        <v>1941</v>
      </c>
      <c r="X300" s="67">
        <v>6059</v>
      </c>
      <c r="Y300" s="67">
        <v>1929</v>
      </c>
      <c r="Z300" s="66">
        <v>0</v>
      </c>
      <c r="AA300" s="66" t="s">
        <v>363</v>
      </c>
      <c r="AB300" s="66">
        <v>0</v>
      </c>
      <c r="AC300" s="66" t="s">
        <v>364</v>
      </c>
      <c r="AD300" s="66" t="s">
        <v>177</v>
      </c>
      <c r="AE300" s="66" t="s">
        <v>177</v>
      </c>
      <c r="AF300" s="66">
        <v>0</v>
      </c>
      <c r="AG300" s="67">
        <v>2011</v>
      </c>
      <c r="AH300" s="66" t="s">
        <v>116</v>
      </c>
      <c r="AI300" s="66" t="s">
        <v>115</v>
      </c>
      <c r="AJ300" s="66" t="s">
        <v>115</v>
      </c>
      <c r="AK300" s="66" t="s">
        <v>115</v>
      </c>
      <c r="AL300" s="66" t="s">
        <v>115</v>
      </c>
      <c r="AM300" s="66" t="s">
        <v>115</v>
      </c>
      <c r="AN300" s="66" t="s">
        <v>115</v>
      </c>
      <c r="AO300" s="66" t="s">
        <v>115</v>
      </c>
      <c r="AP300" s="66" t="s">
        <v>115</v>
      </c>
      <c r="AQ300" s="66" t="s">
        <v>115</v>
      </c>
      <c r="AR300" s="66" t="s">
        <v>115</v>
      </c>
      <c r="AS300" s="66" t="s">
        <v>115</v>
      </c>
      <c r="AT300" s="66" t="s">
        <v>115</v>
      </c>
      <c r="AU300" s="66" t="s">
        <v>115</v>
      </c>
      <c r="AV300" s="66" t="s">
        <v>115</v>
      </c>
      <c r="AW300" s="66" t="s">
        <v>115</v>
      </c>
      <c r="AX300" s="66" t="s">
        <v>115</v>
      </c>
      <c r="AY300" s="66" t="s">
        <v>115</v>
      </c>
      <c r="AZ300" s="66" t="s">
        <v>115</v>
      </c>
      <c r="BA300" s="66" t="s">
        <v>115</v>
      </c>
      <c r="BB300" s="67">
        <v>3868</v>
      </c>
      <c r="BC300" s="67">
        <v>2594</v>
      </c>
      <c r="BD300" s="67">
        <v>1128</v>
      </c>
      <c r="BE300" s="67">
        <v>3448</v>
      </c>
      <c r="BF300" s="67">
        <v>1082</v>
      </c>
      <c r="BG300" s="66">
        <v>0</v>
      </c>
      <c r="BH300" s="66">
        <v>244</v>
      </c>
      <c r="BI300" s="66">
        <v>0</v>
      </c>
      <c r="BJ300" s="66" t="s">
        <v>364</v>
      </c>
      <c r="BK300" s="66" t="s">
        <v>177</v>
      </c>
      <c r="BL300" s="66" t="s">
        <v>177</v>
      </c>
      <c r="BM300" s="66">
        <v>0</v>
      </c>
      <c r="BN300" s="66">
        <v>970</v>
      </c>
      <c r="BO300" s="66" t="s">
        <v>116</v>
      </c>
      <c r="BP300" s="59"/>
      <c r="BQ300" s="59"/>
      <c r="BR300" s="59"/>
      <c r="BS300" s="59"/>
      <c r="BT300" s="59"/>
    </row>
    <row r="301" spans="1:72" x14ac:dyDescent="0.25">
      <c r="A301" s="65" t="s">
        <v>365</v>
      </c>
      <c r="B301" s="66" t="s">
        <v>115</v>
      </c>
      <c r="C301" s="66" t="s">
        <v>115</v>
      </c>
      <c r="D301" s="66" t="s">
        <v>115</v>
      </c>
      <c r="E301" s="66" t="s">
        <v>115</v>
      </c>
      <c r="F301" s="66" t="s">
        <v>115</v>
      </c>
      <c r="G301" s="66" t="s">
        <v>115</v>
      </c>
      <c r="H301" s="66" t="s">
        <v>115</v>
      </c>
      <c r="I301" s="66" t="s">
        <v>115</v>
      </c>
      <c r="J301" s="66" t="s">
        <v>115</v>
      </c>
      <c r="K301" s="66" t="s">
        <v>115</v>
      </c>
      <c r="L301" s="66" t="s">
        <v>115</v>
      </c>
      <c r="M301" s="66" t="s">
        <v>115</v>
      </c>
      <c r="N301" s="66" t="s">
        <v>115</v>
      </c>
      <c r="O301" s="66" t="s">
        <v>115</v>
      </c>
      <c r="P301" s="66" t="s">
        <v>115</v>
      </c>
      <c r="Q301" s="66" t="s">
        <v>115</v>
      </c>
      <c r="R301" s="66" t="s">
        <v>115</v>
      </c>
      <c r="S301" s="66" t="s">
        <v>115</v>
      </c>
      <c r="T301" s="66" t="s">
        <v>115</v>
      </c>
      <c r="U301" s="66" t="s">
        <v>115</v>
      </c>
      <c r="V301" s="66" t="s">
        <v>115</v>
      </c>
      <c r="W301" s="66" t="s">
        <v>115</v>
      </c>
      <c r="X301" s="66" t="s">
        <v>115</v>
      </c>
      <c r="Y301" s="66" t="s">
        <v>115</v>
      </c>
      <c r="Z301" s="66" t="s">
        <v>115</v>
      </c>
      <c r="AA301" s="66" t="s">
        <v>115</v>
      </c>
      <c r="AB301" s="66" t="s">
        <v>115</v>
      </c>
      <c r="AC301" s="66" t="s">
        <v>115</v>
      </c>
      <c r="AD301" s="66" t="s">
        <v>115</v>
      </c>
      <c r="AE301" s="66" t="s">
        <v>115</v>
      </c>
      <c r="AF301" s="66" t="s">
        <v>115</v>
      </c>
      <c r="AG301" s="67">
        <v>374109</v>
      </c>
      <c r="AH301" s="66" t="s">
        <v>116</v>
      </c>
      <c r="AI301" s="66" t="s">
        <v>115</v>
      </c>
      <c r="AJ301" s="66" t="s">
        <v>115</v>
      </c>
      <c r="AK301" s="66" t="s">
        <v>115</v>
      </c>
      <c r="AL301" s="66" t="s">
        <v>115</v>
      </c>
      <c r="AM301" s="66" t="s">
        <v>115</v>
      </c>
      <c r="AN301" s="66" t="s">
        <v>115</v>
      </c>
      <c r="AO301" s="66" t="s">
        <v>115</v>
      </c>
      <c r="AP301" s="66" t="s">
        <v>115</v>
      </c>
      <c r="AQ301" s="66" t="s">
        <v>115</v>
      </c>
      <c r="AR301" s="66" t="s">
        <v>115</v>
      </c>
      <c r="AS301" s="66" t="s">
        <v>115</v>
      </c>
      <c r="AT301" s="66" t="s">
        <v>115</v>
      </c>
      <c r="AU301" s="66" t="s">
        <v>115</v>
      </c>
      <c r="AV301" s="66" t="s">
        <v>115</v>
      </c>
      <c r="AW301" s="66" t="s">
        <v>115</v>
      </c>
      <c r="AX301" s="66" t="s">
        <v>115</v>
      </c>
      <c r="AY301" s="66" t="s">
        <v>115</v>
      </c>
      <c r="AZ301" s="66" t="s">
        <v>115</v>
      </c>
      <c r="BA301" s="66" t="s">
        <v>115</v>
      </c>
      <c r="BB301" s="66" t="s">
        <v>115</v>
      </c>
      <c r="BC301" s="66" t="s">
        <v>115</v>
      </c>
      <c r="BD301" s="66" t="s">
        <v>115</v>
      </c>
      <c r="BE301" s="66" t="s">
        <v>115</v>
      </c>
      <c r="BF301" s="66" t="s">
        <v>115</v>
      </c>
      <c r="BG301" s="66" t="s">
        <v>115</v>
      </c>
      <c r="BH301" s="66" t="s">
        <v>115</v>
      </c>
      <c r="BI301" s="66" t="s">
        <v>115</v>
      </c>
      <c r="BJ301" s="66" t="s">
        <v>115</v>
      </c>
      <c r="BK301" s="66" t="s">
        <v>115</v>
      </c>
      <c r="BL301" s="66" t="s">
        <v>115</v>
      </c>
      <c r="BM301" s="66" t="s">
        <v>115</v>
      </c>
      <c r="BN301" s="67">
        <v>374109</v>
      </c>
      <c r="BO301" s="66" t="s">
        <v>116</v>
      </c>
      <c r="BP301" s="59"/>
      <c r="BQ301" s="59"/>
      <c r="BR301" s="59"/>
      <c r="BS301" s="59"/>
      <c r="BT301" s="59"/>
    </row>
    <row r="302" spans="1:72" x14ac:dyDescent="0.25">
      <c r="A302" s="65" t="s">
        <v>128</v>
      </c>
      <c r="B302" s="66" t="s">
        <v>115</v>
      </c>
      <c r="C302" s="66" t="s">
        <v>115</v>
      </c>
      <c r="D302" s="66" t="s">
        <v>115</v>
      </c>
      <c r="E302" s="66" t="s">
        <v>115</v>
      </c>
      <c r="F302" s="66" t="s">
        <v>115</v>
      </c>
      <c r="G302" s="66" t="s">
        <v>115</v>
      </c>
      <c r="H302" s="66" t="s">
        <v>115</v>
      </c>
      <c r="I302" s="66" t="s">
        <v>115</v>
      </c>
      <c r="J302" s="66" t="s">
        <v>115</v>
      </c>
      <c r="K302" s="66" t="s">
        <v>115</v>
      </c>
      <c r="L302" s="66" t="s">
        <v>115</v>
      </c>
      <c r="M302" s="66" t="s">
        <v>115</v>
      </c>
      <c r="N302" s="66" t="s">
        <v>115</v>
      </c>
      <c r="O302" s="66" t="s">
        <v>115</v>
      </c>
      <c r="P302" s="66" t="s">
        <v>115</v>
      </c>
      <c r="Q302" s="66" t="s">
        <v>115</v>
      </c>
      <c r="R302" s="66" t="s">
        <v>115</v>
      </c>
      <c r="S302" s="66" t="s">
        <v>115</v>
      </c>
      <c r="T302" s="66" t="s">
        <v>115</v>
      </c>
      <c r="U302" s="66" t="s">
        <v>115</v>
      </c>
      <c r="V302" s="66" t="s">
        <v>115</v>
      </c>
      <c r="W302" s="66" t="s">
        <v>115</v>
      </c>
      <c r="X302" s="66" t="s">
        <v>115</v>
      </c>
      <c r="Y302" s="66" t="s">
        <v>115</v>
      </c>
      <c r="Z302" s="66" t="s">
        <v>115</v>
      </c>
      <c r="AA302" s="66" t="s">
        <v>115</v>
      </c>
      <c r="AB302" s="66" t="s">
        <v>115</v>
      </c>
      <c r="AC302" s="66" t="s">
        <v>115</v>
      </c>
      <c r="AD302" s="66" t="s">
        <v>115</v>
      </c>
      <c r="AE302" s="66" t="s">
        <v>115</v>
      </c>
      <c r="AF302" s="66" t="s">
        <v>115</v>
      </c>
      <c r="AG302" s="67">
        <v>611859</v>
      </c>
      <c r="AH302" s="66" t="s">
        <v>116</v>
      </c>
      <c r="AI302" s="66" t="s">
        <v>115</v>
      </c>
      <c r="AJ302" s="66" t="s">
        <v>115</v>
      </c>
      <c r="AK302" s="66" t="s">
        <v>115</v>
      </c>
      <c r="AL302" s="66" t="s">
        <v>115</v>
      </c>
      <c r="AM302" s="66" t="s">
        <v>115</v>
      </c>
      <c r="AN302" s="66" t="s">
        <v>115</v>
      </c>
      <c r="AO302" s="66" t="s">
        <v>115</v>
      </c>
      <c r="AP302" s="66" t="s">
        <v>115</v>
      </c>
      <c r="AQ302" s="66" t="s">
        <v>115</v>
      </c>
      <c r="AR302" s="66" t="s">
        <v>115</v>
      </c>
      <c r="AS302" s="66" t="s">
        <v>115</v>
      </c>
      <c r="AT302" s="66" t="s">
        <v>115</v>
      </c>
      <c r="AU302" s="66" t="s">
        <v>115</v>
      </c>
      <c r="AV302" s="66" t="s">
        <v>115</v>
      </c>
      <c r="AW302" s="71" t="s">
        <v>115</v>
      </c>
      <c r="AX302" s="73" t="s">
        <v>115</v>
      </c>
      <c r="AY302" s="65" t="s">
        <v>115</v>
      </c>
      <c r="AZ302" s="66" t="s">
        <v>115</v>
      </c>
      <c r="BA302" s="66" t="s">
        <v>115</v>
      </c>
      <c r="BB302" s="66" t="s">
        <v>115</v>
      </c>
      <c r="BC302" s="66" t="s">
        <v>115</v>
      </c>
      <c r="BD302" s="66" t="s">
        <v>115</v>
      </c>
      <c r="BE302" s="66" t="s">
        <v>115</v>
      </c>
      <c r="BF302" s="66" t="s">
        <v>115</v>
      </c>
      <c r="BG302" s="66" t="s">
        <v>115</v>
      </c>
      <c r="BH302" s="66" t="s">
        <v>115</v>
      </c>
      <c r="BI302" s="66" t="s">
        <v>115</v>
      </c>
      <c r="BJ302" s="66" t="s">
        <v>115</v>
      </c>
      <c r="BK302" s="66" t="s">
        <v>115</v>
      </c>
      <c r="BL302" s="66" t="s">
        <v>115</v>
      </c>
      <c r="BM302" s="66" t="s">
        <v>115</v>
      </c>
      <c r="BN302" s="67">
        <v>295156</v>
      </c>
      <c r="BO302" s="66" t="s">
        <v>116</v>
      </c>
      <c r="BP302" s="59"/>
      <c r="BQ302" s="59"/>
      <c r="BR302" s="59"/>
      <c r="BS302" s="59"/>
      <c r="BT302" s="59"/>
    </row>
    <row r="303" spans="1:72" x14ac:dyDescent="0.25">
      <c r="A303" s="65" t="s">
        <v>366</v>
      </c>
      <c r="B303" s="67">
        <v>95103483</v>
      </c>
      <c r="C303" s="67">
        <v>94848722</v>
      </c>
      <c r="D303" s="67">
        <v>93088694</v>
      </c>
      <c r="E303" s="67">
        <v>93330455</v>
      </c>
      <c r="F303" s="67">
        <v>95432579</v>
      </c>
      <c r="G303" s="67">
        <v>97461757</v>
      </c>
      <c r="H303" s="67">
        <v>99665343</v>
      </c>
      <c r="I303" s="67">
        <v>102359516</v>
      </c>
      <c r="J303" s="67">
        <v>100813446</v>
      </c>
      <c r="K303" s="67">
        <v>102194476</v>
      </c>
      <c r="L303" s="67">
        <v>104685747</v>
      </c>
      <c r="M303" s="67">
        <v>102557013</v>
      </c>
      <c r="N303" s="67">
        <v>99559612</v>
      </c>
      <c r="O303" s="67">
        <v>97875142</v>
      </c>
      <c r="P303" s="67">
        <v>98115557</v>
      </c>
      <c r="Q303" s="67">
        <v>99880223</v>
      </c>
      <c r="R303" s="67">
        <v>102363945</v>
      </c>
      <c r="S303" s="67">
        <v>106650214</v>
      </c>
      <c r="T303" s="67">
        <v>103776175</v>
      </c>
      <c r="U303" s="67">
        <v>100148024</v>
      </c>
      <c r="V303" s="67">
        <v>102899991</v>
      </c>
      <c r="W303" s="67">
        <v>104361703</v>
      </c>
      <c r="X303" s="67">
        <v>105651541</v>
      </c>
      <c r="Y303" s="67">
        <v>107288652</v>
      </c>
      <c r="Z303" s="67">
        <v>111434913</v>
      </c>
      <c r="AA303" s="67">
        <v>113453651</v>
      </c>
      <c r="AB303" s="67">
        <v>113767178</v>
      </c>
      <c r="AC303" s="67">
        <v>117316073</v>
      </c>
      <c r="AD303" s="67">
        <v>113274966</v>
      </c>
      <c r="AE303" s="67">
        <v>116454739</v>
      </c>
      <c r="AF303" s="67">
        <v>119398433</v>
      </c>
      <c r="AG303" s="67">
        <v>130170240</v>
      </c>
      <c r="AH303" s="66">
        <v>9</v>
      </c>
      <c r="AI303" s="67">
        <v>95103483</v>
      </c>
      <c r="AJ303" s="67">
        <v>94848722</v>
      </c>
      <c r="AK303" s="67">
        <v>93088694</v>
      </c>
      <c r="AL303" s="67">
        <v>93330455</v>
      </c>
      <c r="AM303" s="67">
        <v>95432579</v>
      </c>
      <c r="AN303" s="67">
        <v>97461757</v>
      </c>
      <c r="AO303" s="67">
        <v>99665343</v>
      </c>
      <c r="AP303" s="67">
        <v>102359516</v>
      </c>
      <c r="AQ303" s="67">
        <v>100813446</v>
      </c>
      <c r="AR303" s="67">
        <v>102194476</v>
      </c>
      <c r="AS303" s="67">
        <v>104685747</v>
      </c>
      <c r="AT303" s="67">
        <v>102557013</v>
      </c>
      <c r="AU303" s="67">
        <v>99559612</v>
      </c>
      <c r="AV303" s="67">
        <v>97875142</v>
      </c>
      <c r="AW303" s="67">
        <v>98115557</v>
      </c>
      <c r="AX303" s="67">
        <v>99880223</v>
      </c>
      <c r="AY303" s="67">
        <v>102363945</v>
      </c>
      <c r="AZ303" s="67">
        <v>106650214</v>
      </c>
      <c r="BA303" s="67">
        <v>103776175</v>
      </c>
      <c r="BB303" s="67">
        <v>100148024</v>
      </c>
      <c r="BC303" s="67">
        <v>102899991</v>
      </c>
      <c r="BD303" s="67">
        <v>104361703</v>
      </c>
      <c r="BE303" s="67">
        <v>105651541</v>
      </c>
      <c r="BF303" s="67">
        <v>107288652</v>
      </c>
      <c r="BG303" s="67">
        <v>111434913</v>
      </c>
      <c r="BH303" s="67">
        <v>113453651</v>
      </c>
      <c r="BI303" s="67">
        <v>113767178</v>
      </c>
      <c r="BJ303" s="67">
        <v>117316073</v>
      </c>
      <c r="BK303" s="67">
        <v>113274966</v>
      </c>
      <c r="BL303" s="67">
        <v>116454739</v>
      </c>
      <c r="BM303" s="67">
        <v>119398433</v>
      </c>
      <c r="BN303" s="67">
        <v>130170240</v>
      </c>
      <c r="BO303" s="66">
        <v>9</v>
      </c>
      <c r="BP303" s="59"/>
      <c r="BQ303" s="59"/>
      <c r="BR303" s="59"/>
      <c r="BS303" s="59"/>
      <c r="BT303" s="59"/>
    </row>
    <row r="304" spans="1:72" x14ac:dyDescent="0.25">
      <c r="A304" s="65" t="s">
        <v>128</v>
      </c>
      <c r="B304" s="67">
        <v>470909018</v>
      </c>
      <c r="C304" s="67">
        <v>474008060</v>
      </c>
      <c r="D304" s="67">
        <v>503095005</v>
      </c>
      <c r="E304" s="67">
        <v>530328396</v>
      </c>
      <c r="F304" s="67">
        <v>565560681</v>
      </c>
      <c r="G304" s="67">
        <v>620965863</v>
      </c>
      <c r="H304" s="67">
        <v>693027778</v>
      </c>
      <c r="I304" s="67">
        <v>768290921</v>
      </c>
      <c r="J304" s="67">
        <v>826621050</v>
      </c>
      <c r="K304" s="67">
        <v>916992618</v>
      </c>
      <c r="L304" s="67">
        <v>1022172309</v>
      </c>
      <c r="M304" s="67">
        <v>930280996</v>
      </c>
      <c r="N304" s="67">
        <v>839977103</v>
      </c>
      <c r="O304" s="67">
        <v>793111460</v>
      </c>
      <c r="P304" s="67">
        <v>879962609</v>
      </c>
      <c r="Q304" s="67">
        <v>986460793</v>
      </c>
      <c r="R304" s="67">
        <v>1078601440</v>
      </c>
      <c r="S304" s="67">
        <v>1173264964</v>
      </c>
      <c r="T304" s="67">
        <v>1100039736</v>
      </c>
      <c r="U304" s="67">
        <v>965374801</v>
      </c>
      <c r="V304" s="67">
        <v>1051971188</v>
      </c>
      <c r="W304" s="67">
        <v>1106695572</v>
      </c>
      <c r="X304" s="67">
        <v>1250332103</v>
      </c>
      <c r="Y304" s="67">
        <v>1310217474</v>
      </c>
      <c r="Z304" s="67">
        <v>1460030577</v>
      </c>
      <c r="AA304" s="67">
        <v>1545647949</v>
      </c>
      <c r="AB304" s="67">
        <v>1533231232</v>
      </c>
      <c r="AC304" s="67">
        <v>1700461116</v>
      </c>
      <c r="AD304" s="67">
        <v>1634280926</v>
      </c>
      <c r="AE304" s="67">
        <v>1674999742</v>
      </c>
      <c r="AF304" s="67">
        <v>1817433675</v>
      </c>
      <c r="AG304" s="67">
        <v>2385860259</v>
      </c>
      <c r="AH304" s="66">
        <v>31.3</v>
      </c>
      <c r="AI304" s="67">
        <v>470909018</v>
      </c>
      <c r="AJ304" s="67">
        <v>454902169</v>
      </c>
      <c r="AK304" s="67">
        <v>468867665</v>
      </c>
      <c r="AL304" s="67">
        <v>479501262</v>
      </c>
      <c r="AM304" s="67">
        <v>498730759</v>
      </c>
      <c r="AN304" s="67">
        <v>532560774</v>
      </c>
      <c r="AO304" s="67">
        <v>577523148</v>
      </c>
      <c r="AP304" s="67">
        <v>625644072</v>
      </c>
      <c r="AQ304" s="67">
        <v>659187440</v>
      </c>
      <c r="AR304" s="67">
        <v>719209896</v>
      </c>
      <c r="AS304" s="67">
        <v>775548034</v>
      </c>
      <c r="AT304" s="67">
        <v>686554241</v>
      </c>
      <c r="AU304" s="67">
        <v>610448476</v>
      </c>
      <c r="AV304" s="67">
        <v>563289389</v>
      </c>
      <c r="AW304" s="67">
        <v>608970664</v>
      </c>
      <c r="AX304" s="67">
        <v>660281655</v>
      </c>
      <c r="AY304" s="67">
        <v>699482127</v>
      </c>
      <c r="AZ304" s="67">
        <v>739763533</v>
      </c>
      <c r="BA304" s="67">
        <v>667905122</v>
      </c>
      <c r="BB304" s="67">
        <v>588284461</v>
      </c>
      <c r="BC304" s="67">
        <v>630678170</v>
      </c>
      <c r="BD304" s="67">
        <v>643053790</v>
      </c>
      <c r="BE304" s="67">
        <v>711628972</v>
      </c>
      <c r="BF304" s="67">
        <v>735251108</v>
      </c>
      <c r="BG304" s="67">
        <v>806201313</v>
      </c>
      <c r="BH304" s="67">
        <v>852536100</v>
      </c>
      <c r="BI304" s="67">
        <v>835093264</v>
      </c>
      <c r="BJ304" s="67">
        <v>906912595</v>
      </c>
      <c r="BK304" s="67">
        <v>850744886</v>
      </c>
      <c r="BL304" s="67">
        <v>856777362</v>
      </c>
      <c r="BM304" s="67">
        <v>917895795</v>
      </c>
      <c r="BN304" s="67">
        <v>1150921495</v>
      </c>
      <c r="BO304" s="66">
        <v>25.4</v>
      </c>
      <c r="BP304" s="59"/>
      <c r="BQ304" s="59"/>
      <c r="BR304" s="59"/>
      <c r="BS304" s="59"/>
      <c r="BT304" s="59"/>
    </row>
    <row r="305" spans="1:72" x14ac:dyDescent="0.25">
      <c r="A305" s="65" t="s">
        <v>367</v>
      </c>
      <c r="B305" s="66" t="s">
        <v>115</v>
      </c>
      <c r="C305" s="66" t="s">
        <v>115</v>
      </c>
      <c r="D305" s="66" t="s">
        <v>115</v>
      </c>
      <c r="E305" s="66" t="s">
        <v>115</v>
      </c>
      <c r="F305" s="66" t="s">
        <v>115</v>
      </c>
      <c r="G305" s="66" t="s">
        <v>115</v>
      </c>
      <c r="H305" s="66" t="s">
        <v>115</v>
      </c>
      <c r="I305" s="66" t="s">
        <v>115</v>
      </c>
      <c r="J305" s="66" t="s">
        <v>115</v>
      </c>
      <c r="K305" s="66" t="s">
        <v>115</v>
      </c>
      <c r="L305" s="66" t="s">
        <v>115</v>
      </c>
      <c r="M305" s="66" t="s">
        <v>115</v>
      </c>
      <c r="N305" s="66" t="s">
        <v>115</v>
      </c>
      <c r="O305" s="66" t="s">
        <v>115</v>
      </c>
      <c r="P305" s="66" t="s">
        <v>115</v>
      </c>
      <c r="Q305" s="66" t="s">
        <v>115</v>
      </c>
      <c r="R305" s="66" t="s">
        <v>115</v>
      </c>
      <c r="S305" s="66" t="s">
        <v>115</v>
      </c>
      <c r="T305" s="66" t="s">
        <v>115</v>
      </c>
      <c r="U305" s="66" t="s">
        <v>115</v>
      </c>
      <c r="V305" s="66" t="s">
        <v>115</v>
      </c>
      <c r="W305" s="66" t="s">
        <v>115</v>
      </c>
      <c r="X305" s="66" t="s">
        <v>115</v>
      </c>
      <c r="Y305" s="66" t="s">
        <v>115</v>
      </c>
      <c r="Z305" s="66" t="s">
        <v>115</v>
      </c>
      <c r="AA305" s="66" t="s">
        <v>115</v>
      </c>
      <c r="AB305" s="66" t="s">
        <v>115</v>
      </c>
      <c r="AC305" s="66" t="s">
        <v>115</v>
      </c>
      <c r="AD305" s="66" t="s">
        <v>115</v>
      </c>
      <c r="AE305" s="66" t="s">
        <v>115</v>
      </c>
      <c r="AF305" s="67">
        <v>118598959</v>
      </c>
      <c r="AG305" s="67">
        <v>117913495</v>
      </c>
      <c r="AH305" s="66">
        <v>-0.6</v>
      </c>
      <c r="AI305" s="66" t="s">
        <v>115</v>
      </c>
      <c r="AJ305" s="66" t="s">
        <v>115</v>
      </c>
      <c r="AK305" s="66" t="s">
        <v>115</v>
      </c>
      <c r="AL305" s="66" t="s">
        <v>115</v>
      </c>
      <c r="AM305" s="66" t="s">
        <v>115</v>
      </c>
      <c r="AN305" s="66" t="s">
        <v>115</v>
      </c>
      <c r="AO305" s="66" t="s">
        <v>115</v>
      </c>
      <c r="AP305" s="66" t="s">
        <v>115</v>
      </c>
      <c r="AQ305" s="66" t="s">
        <v>115</v>
      </c>
      <c r="AR305" s="66" t="s">
        <v>115</v>
      </c>
      <c r="AS305" s="66" t="s">
        <v>115</v>
      </c>
      <c r="AT305" s="66" t="s">
        <v>115</v>
      </c>
      <c r="AU305" s="66" t="s">
        <v>115</v>
      </c>
      <c r="AV305" s="66" t="s">
        <v>115</v>
      </c>
      <c r="AW305" s="66" t="s">
        <v>115</v>
      </c>
      <c r="AX305" s="66" t="s">
        <v>115</v>
      </c>
      <c r="AY305" s="66" t="s">
        <v>115</v>
      </c>
      <c r="AZ305" s="66" t="s">
        <v>115</v>
      </c>
      <c r="BA305" s="66" t="s">
        <v>115</v>
      </c>
      <c r="BB305" s="66" t="s">
        <v>115</v>
      </c>
      <c r="BC305" s="66" t="s">
        <v>115</v>
      </c>
      <c r="BD305" s="66" t="s">
        <v>115</v>
      </c>
      <c r="BE305" s="66" t="s">
        <v>115</v>
      </c>
      <c r="BF305" s="66" t="s">
        <v>115</v>
      </c>
      <c r="BG305" s="66" t="s">
        <v>115</v>
      </c>
      <c r="BH305" s="66" t="s">
        <v>115</v>
      </c>
      <c r="BI305" s="66" t="s">
        <v>115</v>
      </c>
      <c r="BJ305" s="66" t="s">
        <v>115</v>
      </c>
      <c r="BK305" s="66" t="s">
        <v>115</v>
      </c>
      <c r="BL305" s="66" t="s">
        <v>115</v>
      </c>
      <c r="BM305" s="67">
        <v>118598959</v>
      </c>
      <c r="BN305" s="67">
        <v>117913495</v>
      </c>
      <c r="BO305" s="66">
        <v>-0.6</v>
      </c>
      <c r="BP305" s="59"/>
      <c r="BQ305" s="59"/>
      <c r="BR305" s="59"/>
      <c r="BS305" s="59"/>
      <c r="BT305" s="59"/>
    </row>
    <row r="306" spans="1:72" x14ac:dyDescent="0.25">
      <c r="A306" s="65" t="s">
        <v>128</v>
      </c>
      <c r="B306" s="66" t="s">
        <v>115</v>
      </c>
      <c r="C306" s="66" t="s">
        <v>115</v>
      </c>
      <c r="D306" s="66" t="s">
        <v>115</v>
      </c>
      <c r="E306" s="66" t="s">
        <v>115</v>
      </c>
      <c r="F306" s="66" t="s">
        <v>115</v>
      </c>
      <c r="G306" s="66" t="s">
        <v>115</v>
      </c>
      <c r="H306" s="66" t="s">
        <v>115</v>
      </c>
      <c r="I306" s="66" t="s">
        <v>115</v>
      </c>
      <c r="J306" s="66" t="s">
        <v>115</v>
      </c>
      <c r="K306" s="66" t="s">
        <v>115</v>
      </c>
      <c r="L306" s="66" t="s">
        <v>115</v>
      </c>
      <c r="M306" s="66" t="s">
        <v>115</v>
      </c>
      <c r="N306" s="66" t="s">
        <v>115</v>
      </c>
      <c r="O306" s="66" t="s">
        <v>115</v>
      </c>
      <c r="P306" s="66" t="s">
        <v>115</v>
      </c>
      <c r="Q306" s="66" t="s">
        <v>115</v>
      </c>
      <c r="R306" s="66" t="s">
        <v>115</v>
      </c>
      <c r="S306" s="66" t="s">
        <v>115</v>
      </c>
      <c r="T306" s="66" t="s">
        <v>115</v>
      </c>
      <c r="U306" s="66" t="s">
        <v>115</v>
      </c>
      <c r="V306" s="66" t="s">
        <v>115</v>
      </c>
      <c r="W306" s="66" t="s">
        <v>115</v>
      </c>
      <c r="X306" s="66" t="s">
        <v>115</v>
      </c>
      <c r="Y306" s="66" t="s">
        <v>115</v>
      </c>
      <c r="Z306" s="66" t="s">
        <v>115</v>
      </c>
      <c r="AA306" s="66" t="s">
        <v>115</v>
      </c>
      <c r="AB306" s="66" t="s">
        <v>115</v>
      </c>
      <c r="AC306" s="66" t="s">
        <v>115</v>
      </c>
      <c r="AD306" s="66" t="s">
        <v>115</v>
      </c>
      <c r="AE306" s="66" t="s">
        <v>115</v>
      </c>
      <c r="AF306" s="67">
        <v>1124951133</v>
      </c>
      <c r="AG306" s="67">
        <v>1275505679</v>
      </c>
      <c r="AH306" s="66">
        <v>13.4</v>
      </c>
      <c r="AI306" s="66" t="s">
        <v>115</v>
      </c>
      <c r="AJ306" s="66" t="s">
        <v>115</v>
      </c>
      <c r="AK306" s="66" t="s">
        <v>115</v>
      </c>
      <c r="AL306" s="66" t="s">
        <v>115</v>
      </c>
      <c r="AM306" s="66" t="s">
        <v>115</v>
      </c>
      <c r="AN306" s="66" t="s">
        <v>115</v>
      </c>
      <c r="AO306" s="66" t="s">
        <v>115</v>
      </c>
      <c r="AP306" s="66" t="s">
        <v>115</v>
      </c>
      <c r="AQ306" s="66" t="s">
        <v>115</v>
      </c>
      <c r="AR306" s="66" t="s">
        <v>115</v>
      </c>
      <c r="AS306" s="66" t="s">
        <v>115</v>
      </c>
      <c r="AT306" s="66" t="s">
        <v>115</v>
      </c>
      <c r="AU306" s="66" t="s">
        <v>115</v>
      </c>
      <c r="AV306" s="66" t="s">
        <v>115</v>
      </c>
      <c r="AW306" s="66" t="s">
        <v>115</v>
      </c>
      <c r="AX306" s="66" t="s">
        <v>115</v>
      </c>
      <c r="AY306" s="66" t="s">
        <v>115</v>
      </c>
      <c r="AZ306" s="66" t="s">
        <v>115</v>
      </c>
      <c r="BA306" s="66" t="s">
        <v>115</v>
      </c>
      <c r="BB306" s="66" t="s">
        <v>115</v>
      </c>
      <c r="BC306" s="66" t="s">
        <v>115</v>
      </c>
      <c r="BD306" s="66" t="s">
        <v>115</v>
      </c>
      <c r="BE306" s="66" t="s">
        <v>115</v>
      </c>
      <c r="BF306" s="66" t="s">
        <v>115</v>
      </c>
      <c r="BG306" s="66" t="s">
        <v>115</v>
      </c>
      <c r="BH306" s="66" t="s">
        <v>115</v>
      </c>
      <c r="BI306" s="66" t="s">
        <v>115</v>
      </c>
      <c r="BJ306" s="66" t="s">
        <v>115</v>
      </c>
      <c r="BK306" s="66" t="s">
        <v>115</v>
      </c>
      <c r="BL306" s="66" t="s">
        <v>115</v>
      </c>
      <c r="BM306" s="67">
        <v>568157138</v>
      </c>
      <c r="BN306" s="67">
        <v>615294587</v>
      </c>
      <c r="BO306" s="66">
        <v>8.3000000000000007</v>
      </c>
      <c r="BP306" s="59"/>
      <c r="BQ306" s="59"/>
      <c r="BR306" s="59"/>
      <c r="BS306" s="59"/>
      <c r="BT306" s="59"/>
    </row>
    <row r="307" spans="1:72" x14ac:dyDescent="0.25">
      <c r="A307" s="65" t="s">
        <v>368</v>
      </c>
      <c r="B307" s="66" t="s">
        <v>115</v>
      </c>
      <c r="C307" s="66" t="s">
        <v>115</v>
      </c>
      <c r="D307" s="66" t="s">
        <v>115</v>
      </c>
      <c r="E307" s="66" t="s">
        <v>115</v>
      </c>
      <c r="F307" s="66" t="s">
        <v>115</v>
      </c>
      <c r="G307" s="66" t="s">
        <v>115</v>
      </c>
      <c r="H307" s="66" t="s">
        <v>115</v>
      </c>
      <c r="I307" s="66" t="s">
        <v>115</v>
      </c>
      <c r="J307" s="66" t="s">
        <v>115</v>
      </c>
      <c r="K307" s="66" t="s">
        <v>115</v>
      </c>
      <c r="L307" s="66" t="s">
        <v>115</v>
      </c>
      <c r="M307" s="66" t="s">
        <v>115</v>
      </c>
      <c r="N307" s="66" t="s">
        <v>115</v>
      </c>
      <c r="O307" s="66" t="s">
        <v>115</v>
      </c>
      <c r="P307" s="66" t="s">
        <v>115</v>
      </c>
      <c r="Q307" s="66" t="s">
        <v>115</v>
      </c>
      <c r="R307" s="66" t="s">
        <v>115</v>
      </c>
      <c r="S307" s="66" t="s">
        <v>115</v>
      </c>
      <c r="T307" s="66" t="s">
        <v>115</v>
      </c>
      <c r="U307" s="66" t="s">
        <v>115</v>
      </c>
      <c r="V307" s="66" t="s">
        <v>115</v>
      </c>
      <c r="W307" s="66" t="s">
        <v>115</v>
      </c>
      <c r="X307" s="66" t="s">
        <v>115</v>
      </c>
      <c r="Y307" s="66" t="s">
        <v>115</v>
      </c>
      <c r="Z307" s="66" t="s">
        <v>115</v>
      </c>
      <c r="AA307" s="66" t="s">
        <v>115</v>
      </c>
      <c r="AB307" s="66" t="s">
        <v>115</v>
      </c>
      <c r="AC307" s="66" t="s">
        <v>115</v>
      </c>
      <c r="AD307" s="66" t="s">
        <v>115</v>
      </c>
      <c r="AE307" s="66" t="s">
        <v>115</v>
      </c>
      <c r="AF307" s="67">
        <v>44773634</v>
      </c>
      <c r="AG307" s="67">
        <v>37574056</v>
      </c>
      <c r="AH307" s="66">
        <v>-16.100000000000001</v>
      </c>
      <c r="AI307" s="66" t="s">
        <v>115</v>
      </c>
      <c r="AJ307" s="66" t="s">
        <v>115</v>
      </c>
      <c r="AK307" s="66" t="s">
        <v>115</v>
      </c>
      <c r="AL307" s="66" t="s">
        <v>115</v>
      </c>
      <c r="AM307" s="66" t="s">
        <v>115</v>
      </c>
      <c r="AN307" s="66" t="s">
        <v>115</v>
      </c>
      <c r="AO307" s="66" t="s">
        <v>115</v>
      </c>
      <c r="AP307" s="66" t="s">
        <v>115</v>
      </c>
      <c r="AQ307" s="66" t="s">
        <v>115</v>
      </c>
      <c r="AR307" s="66" t="s">
        <v>115</v>
      </c>
      <c r="AS307" s="66" t="s">
        <v>115</v>
      </c>
      <c r="AT307" s="66" t="s">
        <v>115</v>
      </c>
      <c r="AU307" s="66" t="s">
        <v>115</v>
      </c>
      <c r="AV307" s="66" t="s">
        <v>115</v>
      </c>
      <c r="AW307" s="66" t="s">
        <v>115</v>
      </c>
      <c r="AX307" s="66" t="s">
        <v>115</v>
      </c>
      <c r="AY307" s="66" t="s">
        <v>115</v>
      </c>
      <c r="AZ307" s="66" t="s">
        <v>115</v>
      </c>
      <c r="BA307" s="66" t="s">
        <v>115</v>
      </c>
      <c r="BB307" s="66" t="s">
        <v>115</v>
      </c>
      <c r="BC307" s="66" t="s">
        <v>115</v>
      </c>
      <c r="BD307" s="66" t="s">
        <v>115</v>
      </c>
      <c r="BE307" s="66" t="s">
        <v>115</v>
      </c>
      <c r="BF307" s="66" t="s">
        <v>115</v>
      </c>
      <c r="BG307" s="66" t="s">
        <v>115</v>
      </c>
      <c r="BH307" s="66" t="s">
        <v>115</v>
      </c>
      <c r="BI307" s="66" t="s">
        <v>115</v>
      </c>
      <c r="BJ307" s="66" t="s">
        <v>115</v>
      </c>
      <c r="BK307" s="66" t="s">
        <v>115</v>
      </c>
      <c r="BL307" s="66" t="s">
        <v>115</v>
      </c>
      <c r="BM307" s="67">
        <v>44773634</v>
      </c>
      <c r="BN307" s="67">
        <v>37574056</v>
      </c>
      <c r="BO307" s="66">
        <v>-16.100000000000001</v>
      </c>
      <c r="BP307" s="59"/>
      <c r="BQ307" s="59"/>
      <c r="BR307" s="59"/>
      <c r="BS307" s="59"/>
      <c r="BT307" s="59"/>
    </row>
    <row r="308" spans="1:72" x14ac:dyDescent="0.25">
      <c r="A308" s="65" t="s">
        <v>128</v>
      </c>
      <c r="B308" s="66" t="s">
        <v>115</v>
      </c>
      <c r="C308" s="66" t="s">
        <v>115</v>
      </c>
      <c r="D308" s="66" t="s">
        <v>115</v>
      </c>
      <c r="E308" s="66" t="s">
        <v>115</v>
      </c>
      <c r="F308" s="66" t="s">
        <v>115</v>
      </c>
      <c r="G308" s="66" t="s">
        <v>115</v>
      </c>
      <c r="H308" s="66" t="s">
        <v>115</v>
      </c>
      <c r="I308" s="66" t="s">
        <v>115</v>
      </c>
      <c r="J308" s="66" t="s">
        <v>115</v>
      </c>
      <c r="K308" s="66" t="s">
        <v>115</v>
      </c>
      <c r="L308" s="66" t="s">
        <v>115</v>
      </c>
      <c r="M308" s="66" t="s">
        <v>115</v>
      </c>
      <c r="N308" s="66" t="s">
        <v>115</v>
      </c>
      <c r="O308" s="66" t="s">
        <v>115</v>
      </c>
      <c r="P308" s="66" t="s">
        <v>115</v>
      </c>
      <c r="Q308" s="66" t="s">
        <v>115</v>
      </c>
      <c r="R308" s="66" t="s">
        <v>115</v>
      </c>
      <c r="S308" s="66" t="s">
        <v>115</v>
      </c>
      <c r="T308" s="66" t="s">
        <v>115</v>
      </c>
      <c r="U308" s="66" t="s">
        <v>115</v>
      </c>
      <c r="V308" s="66" t="s">
        <v>115</v>
      </c>
      <c r="W308" s="66" t="s">
        <v>115</v>
      </c>
      <c r="X308" s="66" t="s">
        <v>115</v>
      </c>
      <c r="Y308" s="66" t="s">
        <v>115</v>
      </c>
      <c r="Z308" s="66" t="s">
        <v>115</v>
      </c>
      <c r="AA308" s="66" t="s">
        <v>115</v>
      </c>
      <c r="AB308" s="66" t="s">
        <v>115</v>
      </c>
      <c r="AC308" s="66" t="s">
        <v>115</v>
      </c>
      <c r="AD308" s="66" t="s">
        <v>115</v>
      </c>
      <c r="AE308" s="66" t="s">
        <v>115</v>
      </c>
      <c r="AF308" s="67">
        <v>159906062</v>
      </c>
      <c r="AG308" s="67">
        <v>173057656</v>
      </c>
      <c r="AH308" s="66">
        <v>8.1999999999999993</v>
      </c>
      <c r="AI308" s="66" t="s">
        <v>115</v>
      </c>
      <c r="AJ308" s="66" t="s">
        <v>115</v>
      </c>
      <c r="AK308" s="66" t="s">
        <v>115</v>
      </c>
      <c r="AL308" s="66" t="s">
        <v>115</v>
      </c>
      <c r="AM308" s="66" t="s">
        <v>115</v>
      </c>
      <c r="AN308" s="66" t="s">
        <v>115</v>
      </c>
      <c r="AO308" s="66" t="s">
        <v>115</v>
      </c>
      <c r="AP308" s="66" t="s">
        <v>115</v>
      </c>
      <c r="AQ308" s="66" t="s">
        <v>115</v>
      </c>
      <c r="AR308" s="66" t="s">
        <v>115</v>
      </c>
      <c r="AS308" s="66" t="s">
        <v>115</v>
      </c>
      <c r="AT308" s="66" t="s">
        <v>115</v>
      </c>
      <c r="AU308" s="66" t="s">
        <v>115</v>
      </c>
      <c r="AV308" s="66" t="s">
        <v>115</v>
      </c>
      <c r="AW308" s="66" t="s">
        <v>115</v>
      </c>
      <c r="AX308" s="66" t="s">
        <v>115</v>
      </c>
      <c r="AY308" s="66" t="s">
        <v>115</v>
      </c>
      <c r="AZ308" s="66" t="s">
        <v>115</v>
      </c>
      <c r="BA308" s="66" t="s">
        <v>115</v>
      </c>
      <c r="BB308" s="66" t="s">
        <v>115</v>
      </c>
      <c r="BC308" s="66" t="s">
        <v>115</v>
      </c>
      <c r="BD308" s="66" t="s">
        <v>115</v>
      </c>
      <c r="BE308" s="66" t="s">
        <v>115</v>
      </c>
      <c r="BF308" s="66" t="s">
        <v>115</v>
      </c>
      <c r="BG308" s="66" t="s">
        <v>115</v>
      </c>
      <c r="BH308" s="66" t="s">
        <v>115</v>
      </c>
      <c r="BI308" s="66" t="s">
        <v>115</v>
      </c>
      <c r="BJ308" s="66" t="s">
        <v>115</v>
      </c>
      <c r="BK308" s="66" t="s">
        <v>115</v>
      </c>
      <c r="BL308" s="66" t="s">
        <v>115</v>
      </c>
      <c r="BM308" s="67">
        <v>80760637</v>
      </c>
      <c r="BN308" s="67">
        <v>83481744</v>
      </c>
      <c r="BO308" s="66">
        <v>3.4</v>
      </c>
      <c r="BP308" s="59"/>
      <c r="BQ308" s="59"/>
      <c r="BR308" s="59"/>
      <c r="BS308" s="59"/>
      <c r="BT308" s="59"/>
    </row>
    <row r="309" spans="1:72" x14ac:dyDescent="0.25">
      <c r="A309" s="65" t="s">
        <v>369</v>
      </c>
      <c r="B309" s="66" t="s">
        <v>115</v>
      </c>
      <c r="C309" s="66" t="s">
        <v>115</v>
      </c>
      <c r="D309" s="66" t="s">
        <v>115</v>
      </c>
      <c r="E309" s="66" t="s">
        <v>115</v>
      </c>
      <c r="F309" s="66" t="s">
        <v>115</v>
      </c>
      <c r="G309" s="66" t="s">
        <v>115</v>
      </c>
      <c r="H309" s="66" t="s">
        <v>115</v>
      </c>
      <c r="I309" s="66" t="s">
        <v>115</v>
      </c>
      <c r="J309" s="66" t="s">
        <v>115</v>
      </c>
      <c r="K309" s="66" t="s">
        <v>115</v>
      </c>
      <c r="L309" s="66" t="s">
        <v>115</v>
      </c>
      <c r="M309" s="66" t="s">
        <v>115</v>
      </c>
      <c r="N309" s="66" t="s">
        <v>115</v>
      </c>
      <c r="O309" s="66" t="s">
        <v>115</v>
      </c>
      <c r="P309" s="66" t="s">
        <v>115</v>
      </c>
      <c r="Q309" s="66" t="s">
        <v>115</v>
      </c>
      <c r="R309" s="66" t="s">
        <v>115</v>
      </c>
      <c r="S309" s="66" t="s">
        <v>115</v>
      </c>
      <c r="T309" s="66" t="s">
        <v>115</v>
      </c>
      <c r="U309" s="66" t="s">
        <v>115</v>
      </c>
      <c r="V309" s="66" t="s">
        <v>115</v>
      </c>
      <c r="W309" s="66" t="s">
        <v>115</v>
      </c>
      <c r="X309" s="66" t="s">
        <v>115</v>
      </c>
      <c r="Y309" s="66" t="s">
        <v>115</v>
      </c>
      <c r="Z309" s="66" t="s">
        <v>115</v>
      </c>
      <c r="AA309" s="66" t="s">
        <v>115</v>
      </c>
      <c r="AB309" s="66" t="s">
        <v>115</v>
      </c>
      <c r="AC309" s="66" t="s">
        <v>115</v>
      </c>
      <c r="AD309" s="66" t="s">
        <v>115</v>
      </c>
      <c r="AE309" s="66" t="s">
        <v>115</v>
      </c>
      <c r="AF309" s="67">
        <v>4969138</v>
      </c>
      <c r="AG309" s="67">
        <v>5455513</v>
      </c>
      <c r="AH309" s="66">
        <v>9.8000000000000007</v>
      </c>
      <c r="AI309" s="66" t="s">
        <v>115</v>
      </c>
      <c r="AJ309" s="66" t="s">
        <v>115</v>
      </c>
      <c r="AK309" s="66" t="s">
        <v>115</v>
      </c>
      <c r="AL309" s="66" t="s">
        <v>115</v>
      </c>
      <c r="AM309" s="66" t="s">
        <v>115</v>
      </c>
      <c r="AN309" s="66" t="s">
        <v>115</v>
      </c>
      <c r="AO309" s="66" t="s">
        <v>115</v>
      </c>
      <c r="AP309" s="66" t="s">
        <v>115</v>
      </c>
      <c r="AQ309" s="66" t="s">
        <v>115</v>
      </c>
      <c r="AR309" s="66" t="s">
        <v>115</v>
      </c>
      <c r="AS309" s="66" t="s">
        <v>115</v>
      </c>
      <c r="AT309" s="66" t="s">
        <v>115</v>
      </c>
      <c r="AU309" s="66" t="s">
        <v>115</v>
      </c>
      <c r="AV309" s="66" t="s">
        <v>115</v>
      </c>
      <c r="AW309" s="66" t="s">
        <v>115</v>
      </c>
      <c r="AX309" s="66" t="s">
        <v>115</v>
      </c>
      <c r="AY309" s="66" t="s">
        <v>115</v>
      </c>
      <c r="AZ309" s="66" t="s">
        <v>115</v>
      </c>
      <c r="BA309" s="66" t="s">
        <v>115</v>
      </c>
      <c r="BB309" s="66" t="s">
        <v>115</v>
      </c>
      <c r="BC309" s="66" t="s">
        <v>115</v>
      </c>
      <c r="BD309" s="66" t="s">
        <v>115</v>
      </c>
      <c r="BE309" s="66" t="s">
        <v>115</v>
      </c>
      <c r="BF309" s="66" t="s">
        <v>115</v>
      </c>
      <c r="BG309" s="66" t="s">
        <v>115</v>
      </c>
      <c r="BH309" s="66" t="s">
        <v>115</v>
      </c>
      <c r="BI309" s="66" t="s">
        <v>115</v>
      </c>
      <c r="BJ309" s="66" t="s">
        <v>115</v>
      </c>
      <c r="BK309" s="66" t="s">
        <v>115</v>
      </c>
      <c r="BL309" s="66" t="s">
        <v>115</v>
      </c>
      <c r="BM309" s="67">
        <v>4969138</v>
      </c>
      <c r="BN309" s="67">
        <v>5455513</v>
      </c>
      <c r="BO309" s="66">
        <v>9.8000000000000007</v>
      </c>
      <c r="BP309" s="59"/>
      <c r="BQ309" s="59"/>
      <c r="BR309" s="59"/>
      <c r="BS309" s="59"/>
      <c r="BT309" s="59"/>
    </row>
    <row r="310" spans="1:72" x14ac:dyDescent="0.25">
      <c r="A310" s="65" t="s">
        <v>128</v>
      </c>
      <c r="B310" s="66" t="s">
        <v>115</v>
      </c>
      <c r="C310" s="66" t="s">
        <v>115</v>
      </c>
      <c r="D310" s="66" t="s">
        <v>115</v>
      </c>
      <c r="E310" s="66" t="s">
        <v>115</v>
      </c>
      <c r="F310" s="66" t="s">
        <v>115</v>
      </c>
      <c r="G310" s="66" t="s">
        <v>115</v>
      </c>
      <c r="H310" s="66" t="s">
        <v>115</v>
      </c>
      <c r="I310" s="66" t="s">
        <v>115</v>
      </c>
      <c r="J310" s="66" t="s">
        <v>115</v>
      </c>
      <c r="K310" s="66" t="s">
        <v>115</v>
      </c>
      <c r="L310" s="66" t="s">
        <v>115</v>
      </c>
      <c r="M310" s="66" t="s">
        <v>115</v>
      </c>
      <c r="N310" s="66" t="s">
        <v>115</v>
      </c>
      <c r="O310" s="66" t="s">
        <v>115</v>
      </c>
      <c r="P310" s="66" t="s">
        <v>115</v>
      </c>
      <c r="Q310" s="66" t="s">
        <v>115</v>
      </c>
      <c r="R310" s="66" t="s">
        <v>115</v>
      </c>
      <c r="S310" s="66" t="s">
        <v>115</v>
      </c>
      <c r="T310" s="66" t="s">
        <v>115</v>
      </c>
      <c r="U310" s="66" t="s">
        <v>115</v>
      </c>
      <c r="V310" s="66" t="s">
        <v>115</v>
      </c>
      <c r="W310" s="66" t="s">
        <v>115</v>
      </c>
      <c r="X310" s="66" t="s">
        <v>115</v>
      </c>
      <c r="Y310" s="66" t="s">
        <v>115</v>
      </c>
      <c r="Z310" s="66" t="s">
        <v>115</v>
      </c>
      <c r="AA310" s="66" t="s">
        <v>115</v>
      </c>
      <c r="AB310" s="66" t="s">
        <v>115</v>
      </c>
      <c r="AC310" s="66" t="s">
        <v>115</v>
      </c>
      <c r="AD310" s="66" t="s">
        <v>115</v>
      </c>
      <c r="AE310" s="66" t="s">
        <v>115</v>
      </c>
      <c r="AF310" s="67">
        <v>12309272</v>
      </c>
      <c r="AG310" s="67">
        <v>14447476</v>
      </c>
      <c r="AH310" s="66">
        <v>17.399999999999999</v>
      </c>
      <c r="AI310" s="66" t="s">
        <v>115</v>
      </c>
      <c r="AJ310" s="66" t="s">
        <v>115</v>
      </c>
      <c r="AK310" s="66" t="s">
        <v>115</v>
      </c>
      <c r="AL310" s="66" t="s">
        <v>115</v>
      </c>
      <c r="AM310" s="66" t="s">
        <v>115</v>
      </c>
      <c r="AN310" s="66" t="s">
        <v>115</v>
      </c>
      <c r="AO310" s="66" t="s">
        <v>115</v>
      </c>
      <c r="AP310" s="66" t="s">
        <v>115</v>
      </c>
      <c r="AQ310" s="66" t="s">
        <v>115</v>
      </c>
      <c r="AR310" s="66" t="s">
        <v>115</v>
      </c>
      <c r="AS310" s="66" t="s">
        <v>115</v>
      </c>
      <c r="AT310" s="66" t="s">
        <v>115</v>
      </c>
      <c r="AU310" s="66" t="s">
        <v>115</v>
      </c>
      <c r="AV310" s="66" t="s">
        <v>115</v>
      </c>
      <c r="AW310" s="66" t="s">
        <v>115</v>
      </c>
      <c r="AX310" s="66" t="s">
        <v>115</v>
      </c>
      <c r="AY310" s="66" t="s">
        <v>115</v>
      </c>
      <c r="AZ310" s="66" t="s">
        <v>115</v>
      </c>
      <c r="BA310" s="66" t="s">
        <v>115</v>
      </c>
      <c r="BB310" s="66" t="s">
        <v>115</v>
      </c>
      <c r="BC310" s="66" t="s">
        <v>115</v>
      </c>
      <c r="BD310" s="66" t="s">
        <v>115</v>
      </c>
      <c r="BE310" s="66" t="s">
        <v>115</v>
      </c>
      <c r="BF310" s="66" t="s">
        <v>115</v>
      </c>
      <c r="BG310" s="66" t="s">
        <v>115</v>
      </c>
      <c r="BH310" s="66" t="s">
        <v>115</v>
      </c>
      <c r="BI310" s="66" t="s">
        <v>115</v>
      </c>
      <c r="BJ310" s="66" t="s">
        <v>115</v>
      </c>
      <c r="BK310" s="66" t="s">
        <v>115</v>
      </c>
      <c r="BL310" s="66" t="s">
        <v>115</v>
      </c>
      <c r="BM310" s="67">
        <v>6216804</v>
      </c>
      <c r="BN310" s="67">
        <v>6969356</v>
      </c>
      <c r="BO310" s="66">
        <v>12.1</v>
      </c>
      <c r="BP310" s="59"/>
      <c r="BQ310" s="59"/>
      <c r="BR310" s="59"/>
      <c r="BS310" s="59"/>
      <c r="BT310" s="59"/>
    </row>
    <row r="311" spans="1:72" x14ac:dyDescent="0.25">
      <c r="A311" s="65" t="s">
        <v>370</v>
      </c>
      <c r="B311" s="67">
        <v>97747178</v>
      </c>
      <c r="C311" s="67">
        <v>98755763</v>
      </c>
      <c r="D311" s="67">
        <v>97535602</v>
      </c>
      <c r="E311" s="67">
        <v>98688932</v>
      </c>
      <c r="F311" s="67">
        <v>100436904</v>
      </c>
      <c r="G311" s="67">
        <v>102436220</v>
      </c>
      <c r="H311" s="67">
        <v>104213605</v>
      </c>
      <c r="I311" s="67">
        <v>106483908</v>
      </c>
      <c r="J311" s="67">
        <v>109144689</v>
      </c>
      <c r="K311" s="67">
        <v>111193931</v>
      </c>
      <c r="L311" s="67">
        <v>113733442</v>
      </c>
      <c r="M311" s="67">
        <v>114798386</v>
      </c>
      <c r="N311" s="67">
        <v>114861744</v>
      </c>
      <c r="O311" s="67">
        <v>114861706</v>
      </c>
      <c r="P311" s="67">
        <v>116312978</v>
      </c>
      <c r="Q311" s="67">
        <v>118161380</v>
      </c>
      <c r="R311" s="67">
        <v>120500889</v>
      </c>
      <c r="S311" s="67">
        <v>125583890</v>
      </c>
      <c r="T311" s="67">
        <v>124388369</v>
      </c>
      <c r="U311" s="67">
        <v>120134277</v>
      </c>
      <c r="V311" s="67">
        <v>121393087</v>
      </c>
      <c r="W311" s="67">
        <v>126350376</v>
      </c>
      <c r="X311" s="67">
        <v>126606913</v>
      </c>
      <c r="Y311" s="67">
        <v>129050127</v>
      </c>
      <c r="Z311" s="67">
        <v>130225475</v>
      </c>
      <c r="AA311" s="67">
        <v>132257828</v>
      </c>
      <c r="AB311" s="67">
        <v>132707205</v>
      </c>
      <c r="AC311" s="67">
        <v>135130601</v>
      </c>
      <c r="AD311" s="67">
        <v>135779354</v>
      </c>
      <c r="AE311" s="67">
        <v>138736488</v>
      </c>
      <c r="AF311" s="67">
        <v>140126721</v>
      </c>
      <c r="AG311" s="67">
        <v>137245950</v>
      </c>
      <c r="AH311" s="66">
        <v>-2.1</v>
      </c>
      <c r="AI311" s="67">
        <v>97747178</v>
      </c>
      <c r="AJ311" s="67">
        <v>98755763</v>
      </c>
      <c r="AK311" s="67">
        <v>97535602</v>
      </c>
      <c r="AL311" s="67">
        <v>98688932</v>
      </c>
      <c r="AM311" s="67">
        <v>100436904</v>
      </c>
      <c r="AN311" s="67">
        <v>102436220</v>
      </c>
      <c r="AO311" s="67">
        <v>104213605</v>
      </c>
      <c r="AP311" s="67">
        <v>106483908</v>
      </c>
      <c r="AQ311" s="67">
        <v>109144689</v>
      </c>
      <c r="AR311" s="67">
        <v>111193931</v>
      </c>
      <c r="AS311" s="67">
        <v>113733442</v>
      </c>
      <c r="AT311" s="67">
        <v>114798386</v>
      </c>
      <c r="AU311" s="67">
        <v>114861744</v>
      </c>
      <c r="AV311" s="67">
        <v>114861706</v>
      </c>
      <c r="AW311" s="67">
        <v>116312978</v>
      </c>
      <c r="AX311" s="67">
        <v>118161380</v>
      </c>
      <c r="AY311" s="67">
        <v>120500889</v>
      </c>
      <c r="AZ311" s="67">
        <v>125583890</v>
      </c>
      <c r="BA311" s="67">
        <v>124388369</v>
      </c>
      <c r="BB311" s="67">
        <v>120134277</v>
      </c>
      <c r="BC311" s="67">
        <v>121393087</v>
      </c>
      <c r="BD311" s="67">
        <v>126350376</v>
      </c>
      <c r="BE311" s="67">
        <v>126606913</v>
      </c>
      <c r="BF311" s="67">
        <v>129050127</v>
      </c>
      <c r="BG311" s="67">
        <v>130225475</v>
      </c>
      <c r="BH311" s="67">
        <v>132257828</v>
      </c>
      <c r="BI311" s="67">
        <v>132707205</v>
      </c>
      <c r="BJ311" s="67">
        <v>135130601</v>
      </c>
      <c r="BK311" s="67">
        <v>135779354</v>
      </c>
      <c r="BL311" s="67">
        <v>138736488</v>
      </c>
      <c r="BM311" s="67">
        <v>140126721</v>
      </c>
      <c r="BN311" s="67">
        <v>137245950</v>
      </c>
      <c r="BO311" s="66">
        <v>-2.1</v>
      </c>
      <c r="BP311" s="59"/>
      <c r="BQ311" s="59"/>
      <c r="BR311" s="59"/>
      <c r="BS311" s="59"/>
      <c r="BT311" s="59"/>
    </row>
    <row r="312" spans="1:72" x14ac:dyDescent="0.25">
      <c r="A312" s="65" t="s">
        <v>128</v>
      </c>
      <c r="B312" s="67">
        <v>386525674</v>
      </c>
      <c r="C312" s="67">
        <v>397605848</v>
      </c>
      <c r="D312" s="67">
        <v>407463612</v>
      </c>
      <c r="E312" s="67">
        <v>426405232</v>
      </c>
      <c r="F312" s="67">
        <v>460687479</v>
      </c>
      <c r="G312" s="67">
        <v>495484153</v>
      </c>
      <c r="H312" s="67">
        <v>533284434</v>
      </c>
      <c r="I312" s="67">
        <v>582124212</v>
      </c>
      <c r="J312" s="67">
        <v>636248491</v>
      </c>
      <c r="K312" s="67">
        <v>695526980</v>
      </c>
      <c r="L312" s="67">
        <v>763901388</v>
      </c>
      <c r="M312" s="67">
        <v>773325891</v>
      </c>
      <c r="N312" s="67">
        <v>717492263</v>
      </c>
      <c r="O312" s="67">
        <v>703758484</v>
      </c>
      <c r="P312" s="67">
        <v>731734362</v>
      </c>
      <c r="Q312" s="67">
        <v>782659594</v>
      </c>
      <c r="R312" s="67">
        <v>843094979</v>
      </c>
      <c r="S312" s="67">
        <v>912563316</v>
      </c>
      <c r="T312" s="67">
        <v>932116047</v>
      </c>
      <c r="U312" s="67">
        <v>827302476</v>
      </c>
      <c r="V312" s="67">
        <v>875470232</v>
      </c>
      <c r="W312" s="67">
        <v>970608529</v>
      </c>
      <c r="X312" s="67">
        <v>1023112148</v>
      </c>
      <c r="Y312" s="67">
        <v>1058455303</v>
      </c>
      <c r="Z312" s="67">
        <v>1126411434</v>
      </c>
      <c r="AA312" s="67">
        <v>1197083155</v>
      </c>
      <c r="AB312" s="67">
        <v>1222368779</v>
      </c>
      <c r="AC312" s="67">
        <v>1307337120</v>
      </c>
      <c r="AD312" s="67">
        <v>1216721923</v>
      </c>
      <c r="AE312" s="67">
        <v>1267454688</v>
      </c>
      <c r="AF312" s="67">
        <v>1331767098</v>
      </c>
      <c r="AG312" s="67">
        <v>1470768559</v>
      </c>
      <c r="AH312" s="66">
        <v>10.4</v>
      </c>
      <c r="AI312" s="67">
        <v>386525674</v>
      </c>
      <c r="AJ312" s="67">
        <v>381579509</v>
      </c>
      <c r="AK312" s="67">
        <v>379742416</v>
      </c>
      <c r="AL312" s="67">
        <v>385538184</v>
      </c>
      <c r="AM312" s="67">
        <v>406249981</v>
      </c>
      <c r="AN312" s="67">
        <v>424943527</v>
      </c>
      <c r="AO312" s="67">
        <v>444403695</v>
      </c>
      <c r="AP312" s="67">
        <v>474042518</v>
      </c>
      <c r="AQ312" s="67">
        <v>507375192</v>
      </c>
      <c r="AR312" s="67">
        <v>545511357</v>
      </c>
      <c r="AS312" s="67">
        <v>579591341</v>
      </c>
      <c r="AT312" s="67">
        <v>570720215</v>
      </c>
      <c r="AU312" s="67">
        <v>521433331</v>
      </c>
      <c r="AV312" s="67">
        <v>499828469</v>
      </c>
      <c r="AW312" s="67">
        <v>506390562</v>
      </c>
      <c r="AX312" s="67">
        <v>523868537</v>
      </c>
      <c r="AY312" s="67">
        <v>546754202</v>
      </c>
      <c r="AZ312" s="67">
        <v>575386706</v>
      </c>
      <c r="BA312" s="67">
        <v>565947812</v>
      </c>
      <c r="BB312" s="67">
        <v>504145324</v>
      </c>
      <c r="BC312" s="67">
        <v>524862249</v>
      </c>
      <c r="BD312" s="67">
        <v>563979389</v>
      </c>
      <c r="BE312" s="67">
        <v>582306288</v>
      </c>
      <c r="BF312" s="67">
        <v>593970428</v>
      </c>
      <c r="BG312" s="67">
        <v>621983122</v>
      </c>
      <c r="BH312" s="67">
        <v>660277526</v>
      </c>
      <c r="BI312" s="67">
        <v>665778202</v>
      </c>
      <c r="BJ312" s="67">
        <v>697246464</v>
      </c>
      <c r="BK312" s="67">
        <v>633379450</v>
      </c>
      <c r="BL312" s="67">
        <v>648314418</v>
      </c>
      <c r="BM312" s="67">
        <v>672609645</v>
      </c>
      <c r="BN312" s="67">
        <v>709487969</v>
      </c>
      <c r="BO312" s="66">
        <v>5.5</v>
      </c>
      <c r="BP312" s="59"/>
      <c r="BQ312" s="59"/>
      <c r="BR312" s="59"/>
      <c r="BS312" s="59"/>
      <c r="BT312" s="59"/>
    </row>
    <row r="313" spans="1:72" x14ac:dyDescent="0.25">
      <c r="A313" s="65" t="s">
        <v>371</v>
      </c>
      <c r="B313" s="67">
        <v>12805826</v>
      </c>
      <c r="C313" s="67">
        <v>12658218</v>
      </c>
      <c r="D313" s="67">
        <v>12783008</v>
      </c>
      <c r="E313" s="67">
        <v>12379549</v>
      </c>
      <c r="F313" s="67">
        <v>12083839</v>
      </c>
      <c r="G313" s="67">
        <v>11903592</v>
      </c>
      <c r="H313" s="67">
        <v>12333764</v>
      </c>
      <c r="I313" s="67">
        <v>12766410</v>
      </c>
      <c r="J313" s="67">
        <v>13072121</v>
      </c>
      <c r="K313" s="67">
        <v>13169356</v>
      </c>
      <c r="L313" s="67">
        <v>13326669</v>
      </c>
      <c r="M313" s="67">
        <v>13167856</v>
      </c>
      <c r="N313" s="67">
        <v>12434579</v>
      </c>
      <c r="O313" s="67">
        <v>11576213</v>
      </c>
      <c r="P313" s="67">
        <v>10996504</v>
      </c>
      <c r="Q313" s="67">
        <v>11053213</v>
      </c>
      <c r="R313" s="67">
        <v>11128072</v>
      </c>
      <c r="S313" s="67">
        <v>11523634</v>
      </c>
      <c r="T313" s="67">
        <v>11153666</v>
      </c>
      <c r="U313" s="67">
        <v>10139259</v>
      </c>
      <c r="V313" s="67">
        <v>9547968</v>
      </c>
      <c r="W313" s="67">
        <v>9259317</v>
      </c>
      <c r="X313" s="67">
        <v>9275669</v>
      </c>
      <c r="Y313" s="67">
        <v>9274202</v>
      </c>
      <c r="Z313" s="67">
        <v>9346366</v>
      </c>
      <c r="AA313" s="67">
        <v>9611498</v>
      </c>
      <c r="AB313" s="67">
        <v>9522188</v>
      </c>
      <c r="AC313" s="67">
        <v>9644085</v>
      </c>
      <c r="AD313" s="67">
        <v>9646140</v>
      </c>
      <c r="AE313" s="67">
        <v>10012062</v>
      </c>
      <c r="AF313" s="67">
        <v>9783673</v>
      </c>
      <c r="AG313" s="67">
        <v>10159899</v>
      </c>
      <c r="AH313" s="66">
        <v>3.8</v>
      </c>
      <c r="AI313" s="67">
        <v>12805826</v>
      </c>
      <c r="AJ313" s="67">
        <v>12658218</v>
      </c>
      <c r="AK313" s="67">
        <v>12783008</v>
      </c>
      <c r="AL313" s="67">
        <v>12379549</v>
      </c>
      <c r="AM313" s="67">
        <v>12083839</v>
      </c>
      <c r="AN313" s="67">
        <v>11903592</v>
      </c>
      <c r="AO313" s="67">
        <v>12333764</v>
      </c>
      <c r="AP313" s="67">
        <v>12766410</v>
      </c>
      <c r="AQ313" s="67">
        <v>13072121</v>
      </c>
      <c r="AR313" s="67">
        <v>13169356</v>
      </c>
      <c r="AS313" s="67">
        <v>13326669</v>
      </c>
      <c r="AT313" s="67">
        <v>13167856</v>
      </c>
      <c r="AU313" s="67">
        <v>12434579</v>
      </c>
      <c r="AV313" s="67">
        <v>11576213</v>
      </c>
      <c r="AW313" s="67">
        <v>10996504</v>
      </c>
      <c r="AX313" s="67">
        <v>11053213</v>
      </c>
      <c r="AY313" s="67">
        <v>11128072</v>
      </c>
      <c r="AZ313" s="67">
        <v>11523634</v>
      </c>
      <c r="BA313" s="67">
        <v>11153666</v>
      </c>
      <c r="BB313" s="67">
        <v>10139259</v>
      </c>
      <c r="BC313" s="67">
        <v>9547968</v>
      </c>
      <c r="BD313" s="67">
        <v>9259317</v>
      </c>
      <c r="BE313" s="67">
        <v>9275669</v>
      </c>
      <c r="BF313" s="67">
        <v>9274202</v>
      </c>
      <c r="BG313" s="67">
        <v>9346366</v>
      </c>
      <c r="BH313" s="67">
        <v>9611498</v>
      </c>
      <c r="BI313" s="67">
        <v>9522188</v>
      </c>
      <c r="BJ313" s="67">
        <v>9644085</v>
      </c>
      <c r="BK313" s="67">
        <v>9646140</v>
      </c>
      <c r="BL313" s="67">
        <v>10012062</v>
      </c>
      <c r="BM313" s="67">
        <v>9783673</v>
      </c>
      <c r="BN313" s="67">
        <v>10159899</v>
      </c>
      <c r="BO313" s="66">
        <v>3.8</v>
      </c>
      <c r="BP313" s="59"/>
      <c r="BQ313" s="59"/>
      <c r="BR313" s="59"/>
      <c r="BS313" s="59"/>
      <c r="BT313" s="59"/>
    </row>
    <row r="314" spans="1:72" x14ac:dyDescent="0.25">
      <c r="A314" s="65" t="s">
        <v>128</v>
      </c>
      <c r="B314" s="67">
        <v>91607397</v>
      </c>
      <c r="C314" s="67">
        <v>92576548</v>
      </c>
      <c r="D314" s="67">
        <v>113747377</v>
      </c>
      <c r="E314" s="67">
        <v>116326360</v>
      </c>
      <c r="F314" s="67">
        <v>115983568</v>
      </c>
      <c r="G314" s="67">
        <v>122489252</v>
      </c>
      <c r="H314" s="67">
        <v>141571020</v>
      </c>
      <c r="I314" s="67">
        <v>162584233</v>
      </c>
      <c r="J314" s="67">
        <v>177750952</v>
      </c>
      <c r="K314" s="67">
        <v>196915946</v>
      </c>
      <c r="L314" s="67">
        <v>221621893</v>
      </c>
      <c r="M314" s="67">
        <v>220195712</v>
      </c>
      <c r="N314" s="67">
        <v>198177595</v>
      </c>
      <c r="O314" s="67">
        <v>182906911</v>
      </c>
      <c r="P314" s="67">
        <v>188770357</v>
      </c>
      <c r="Q314" s="67">
        <v>221001524</v>
      </c>
      <c r="R314" s="67">
        <v>252998613</v>
      </c>
      <c r="S314" s="67">
        <v>284119655</v>
      </c>
      <c r="T314" s="67">
        <v>285930452</v>
      </c>
      <c r="U314" s="67">
        <v>224536503</v>
      </c>
      <c r="V314" s="67">
        <v>221801067</v>
      </c>
      <c r="W314" s="67">
        <v>232953108</v>
      </c>
      <c r="X314" s="67">
        <v>261962988</v>
      </c>
      <c r="Y314" s="67">
        <v>289350412</v>
      </c>
      <c r="Z314" s="67">
        <v>334458863</v>
      </c>
      <c r="AA314" s="67">
        <v>372286086</v>
      </c>
      <c r="AB314" s="67">
        <v>360039051</v>
      </c>
      <c r="AC314" s="67">
        <v>388704109</v>
      </c>
      <c r="AD314" s="67">
        <v>403806363</v>
      </c>
      <c r="AE314" s="67">
        <v>405055882</v>
      </c>
      <c r="AF314" s="67">
        <v>417829370</v>
      </c>
      <c r="AG314" s="67">
        <v>534373752</v>
      </c>
      <c r="AH314" s="66">
        <v>27.9</v>
      </c>
      <c r="AI314" s="67">
        <v>91607397</v>
      </c>
      <c r="AJ314" s="67">
        <v>88845056</v>
      </c>
      <c r="AK314" s="67">
        <v>106008739</v>
      </c>
      <c r="AL314" s="67">
        <v>105177541</v>
      </c>
      <c r="AM314" s="67">
        <v>102278279</v>
      </c>
      <c r="AN314" s="67">
        <v>105050816</v>
      </c>
      <c r="AO314" s="67">
        <v>117975850</v>
      </c>
      <c r="AP314" s="67">
        <v>132397584</v>
      </c>
      <c r="AQ314" s="67">
        <v>141747171</v>
      </c>
      <c r="AR314" s="67">
        <v>154443879</v>
      </c>
      <c r="AS314" s="67">
        <v>168150146</v>
      </c>
      <c r="AT314" s="67">
        <v>162506061</v>
      </c>
      <c r="AU314" s="67">
        <v>144024415</v>
      </c>
      <c r="AV314" s="67">
        <v>129905477</v>
      </c>
      <c r="AW314" s="67">
        <v>130636925</v>
      </c>
      <c r="AX314" s="67">
        <v>147926053</v>
      </c>
      <c r="AY314" s="67">
        <v>164071733</v>
      </c>
      <c r="AZ314" s="67">
        <v>179142279</v>
      </c>
      <c r="BA314" s="67">
        <v>173606832</v>
      </c>
      <c r="BB314" s="67">
        <v>136829069</v>
      </c>
      <c r="BC314" s="67">
        <v>132974261</v>
      </c>
      <c r="BD314" s="67">
        <v>135359156</v>
      </c>
      <c r="BE314" s="67">
        <v>149096749</v>
      </c>
      <c r="BF314" s="67">
        <v>162373969</v>
      </c>
      <c r="BG314" s="67">
        <v>184681868</v>
      </c>
      <c r="BH314" s="67">
        <v>205342574</v>
      </c>
      <c r="BI314" s="67">
        <v>196099701</v>
      </c>
      <c r="BJ314" s="67">
        <v>207308858</v>
      </c>
      <c r="BK314" s="67">
        <v>210206332</v>
      </c>
      <c r="BL314" s="67">
        <v>207189709</v>
      </c>
      <c r="BM314" s="67">
        <v>211024934</v>
      </c>
      <c r="BN314" s="67">
        <v>257777980</v>
      </c>
      <c r="BO314" s="66">
        <v>22.2</v>
      </c>
      <c r="BP314" s="59"/>
      <c r="BQ314" s="59"/>
      <c r="BR314" s="59"/>
      <c r="BS314" s="59"/>
      <c r="BT314" s="59"/>
    </row>
    <row r="315" spans="1:72" x14ac:dyDescent="0.25">
      <c r="A315" s="65" t="s">
        <v>372</v>
      </c>
      <c r="B315" s="66" t="s">
        <v>115</v>
      </c>
      <c r="C315" s="66" t="s">
        <v>115</v>
      </c>
      <c r="D315" s="66" t="s">
        <v>115</v>
      </c>
      <c r="E315" s="66" t="s">
        <v>115</v>
      </c>
      <c r="F315" s="66" t="s">
        <v>115</v>
      </c>
      <c r="G315" s="66" t="s">
        <v>115</v>
      </c>
      <c r="H315" s="66" t="s">
        <v>115</v>
      </c>
      <c r="I315" s="66" t="s">
        <v>115</v>
      </c>
      <c r="J315" s="66" t="s">
        <v>115</v>
      </c>
      <c r="K315" s="66" t="s">
        <v>115</v>
      </c>
      <c r="L315" s="66" t="s">
        <v>115</v>
      </c>
      <c r="M315" s="66" t="s">
        <v>115</v>
      </c>
      <c r="N315" s="66" t="s">
        <v>115</v>
      </c>
      <c r="O315" s="66" t="s">
        <v>115</v>
      </c>
      <c r="P315" s="66" t="s">
        <v>115</v>
      </c>
      <c r="Q315" s="66" t="s">
        <v>115</v>
      </c>
      <c r="R315" s="66" t="s">
        <v>115</v>
      </c>
      <c r="S315" s="66" t="s">
        <v>115</v>
      </c>
      <c r="T315" s="66" t="s">
        <v>115</v>
      </c>
      <c r="U315" s="67">
        <v>100994053</v>
      </c>
      <c r="V315" s="67">
        <v>105809553</v>
      </c>
      <c r="W315" s="66" t="s">
        <v>373</v>
      </c>
      <c r="X315" s="66" t="s">
        <v>374</v>
      </c>
      <c r="Y315" s="66" t="s">
        <v>115</v>
      </c>
      <c r="Z315" s="66" t="s">
        <v>115</v>
      </c>
      <c r="AA315" s="66" t="s">
        <v>115</v>
      </c>
      <c r="AB315" s="66" t="s">
        <v>115</v>
      </c>
      <c r="AC315" s="66" t="s">
        <v>115</v>
      </c>
      <c r="AD315" s="66" t="s">
        <v>115</v>
      </c>
      <c r="AE315" s="66" t="s">
        <v>115</v>
      </c>
      <c r="AF315" s="66" t="s">
        <v>115</v>
      </c>
      <c r="AG315" s="66" t="s">
        <v>115</v>
      </c>
      <c r="AH315" s="66" t="s">
        <v>116</v>
      </c>
      <c r="AI315" s="66" t="s">
        <v>115</v>
      </c>
      <c r="AJ315" s="66" t="s">
        <v>115</v>
      </c>
      <c r="AK315" s="66" t="s">
        <v>115</v>
      </c>
      <c r="AL315" s="66" t="s">
        <v>115</v>
      </c>
      <c r="AM315" s="66" t="s">
        <v>115</v>
      </c>
      <c r="AN315" s="66" t="s">
        <v>115</v>
      </c>
      <c r="AO315" s="66" t="s">
        <v>115</v>
      </c>
      <c r="AP315" s="66" t="s">
        <v>115</v>
      </c>
      <c r="AQ315" s="66" t="s">
        <v>115</v>
      </c>
      <c r="AR315" s="66" t="s">
        <v>115</v>
      </c>
      <c r="AS315" s="66" t="s">
        <v>115</v>
      </c>
      <c r="AT315" s="66" t="s">
        <v>115</v>
      </c>
      <c r="AU315" s="66" t="s">
        <v>115</v>
      </c>
      <c r="AV315" s="66" t="s">
        <v>115</v>
      </c>
      <c r="AW315" s="66" t="s">
        <v>115</v>
      </c>
      <c r="AX315" s="66" t="s">
        <v>115</v>
      </c>
      <c r="AY315" s="66" t="s">
        <v>115</v>
      </c>
      <c r="AZ315" s="66" t="s">
        <v>115</v>
      </c>
      <c r="BA315" s="66" t="s">
        <v>115</v>
      </c>
      <c r="BB315" s="67">
        <v>100994053</v>
      </c>
      <c r="BC315" s="67">
        <v>105809553</v>
      </c>
      <c r="BD315" s="66" t="s">
        <v>373</v>
      </c>
      <c r="BE315" s="66" t="s">
        <v>374</v>
      </c>
      <c r="BF315" s="66" t="s">
        <v>115</v>
      </c>
      <c r="BG315" s="66" t="s">
        <v>115</v>
      </c>
      <c r="BH315" s="66" t="s">
        <v>115</v>
      </c>
      <c r="BI315" s="66" t="s">
        <v>115</v>
      </c>
      <c r="BJ315" s="66" t="s">
        <v>115</v>
      </c>
      <c r="BK315" s="66" t="s">
        <v>115</v>
      </c>
      <c r="BL315" s="66" t="s">
        <v>115</v>
      </c>
      <c r="BM315" s="66" t="s">
        <v>115</v>
      </c>
      <c r="BN315" s="66" t="s">
        <v>115</v>
      </c>
      <c r="BO315" s="66" t="s">
        <v>116</v>
      </c>
      <c r="BP315" s="59"/>
      <c r="BQ315" s="59"/>
      <c r="BR315" s="59"/>
      <c r="BS315" s="59"/>
      <c r="BT315" s="59"/>
    </row>
    <row r="316" spans="1:72" x14ac:dyDescent="0.25">
      <c r="A316" s="65" t="s">
        <v>128</v>
      </c>
      <c r="B316" s="66" t="s">
        <v>115</v>
      </c>
      <c r="C316" s="66" t="s">
        <v>115</v>
      </c>
      <c r="D316" s="66" t="s">
        <v>115</v>
      </c>
      <c r="E316" s="66" t="s">
        <v>115</v>
      </c>
      <c r="F316" s="66" t="s">
        <v>115</v>
      </c>
      <c r="G316" s="66" t="s">
        <v>115</v>
      </c>
      <c r="H316" s="66" t="s">
        <v>115</v>
      </c>
      <c r="I316" s="66" t="s">
        <v>115</v>
      </c>
      <c r="J316" s="66" t="s">
        <v>115</v>
      </c>
      <c r="K316" s="66" t="s">
        <v>115</v>
      </c>
      <c r="L316" s="66" t="s">
        <v>115</v>
      </c>
      <c r="M316" s="66" t="s">
        <v>115</v>
      </c>
      <c r="N316" s="66" t="s">
        <v>115</v>
      </c>
      <c r="O316" s="66" t="s">
        <v>115</v>
      </c>
      <c r="P316" s="66" t="s">
        <v>115</v>
      </c>
      <c r="Q316" s="66" t="s">
        <v>115</v>
      </c>
      <c r="R316" s="66" t="s">
        <v>115</v>
      </c>
      <c r="S316" s="66" t="s">
        <v>115</v>
      </c>
      <c r="T316" s="66" t="s">
        <v>115</v>
      </c>
      <c r="U316" s="67">
        <v>50687027</v>
      </c>
      <c r="V316" s="67">
        <v>54328950</v>
      </c>
      <c r="W316" s="66" t="s">
        <v>375</v>
      </c>
      <c r="X316" s="66" t="s">
        <v>376</v>
      </c>
      <c r="Y316" s="66" t="s">
        <v>115</v>
      </c>
      <c r="Z316" s="66" t="s">
        <v>115</v>
      </c>
      <c r="AA316" s="66" t="s">
        <v>115</v>
      </c>
      <c r="AB316" s="66" t="s">
        <v>115</v>
      </c>
      <c r="AC316" s="66" t="s">
        <v>115</v>
      </c>
      <c r="AD316" s="66" t="s">
        <v>115</v>
      </c>
      <c r="AE316" s="66" t="s">
        <v>115</v>
      </c>
      <c r="AF316" s="66" t="s">
        <v>115</v>
      </c>
      <c r="AG316" s="66" t="s">
        <v>115</v>
      </c>
      <c r="AH316" s="66" t="s">
        <v>116</v>
      </c>
      <c r="AI316" s="66" t="s">
        <v>115</v>
      </c>
      <c r="AJ316" s="66" t="s">
        <v>115</v>
      </c>
      <c r="AK316" s="66" t="s">
        <v>115</v>
      </c>
      <c r="AL316" s="66" t="s">
        <v>115</v>
      </c>
      <c r="AM316" s="66" t="s">
        <v>115</v>
      </c>
      <c r="AN316" s="66" t="s">
        <v>115</v>
      </c>
      <c r="AO316" s="66" t="s">
        <v>115</v>
      </c>
      <c r="AP316" s="66" t="s">
        <v>115</v>
      </c>
      <c r="AQ316" s="66" t="s">
        <v>115</v>
      </c>
      <c r="AR316" s="66" t="s">
        <v>115</v>
      </c>
      <c r="AS316" s="66" t="s">
        <v>115</v>
      </c>
      <c r="AT316" s="66" t="s">
        <v>115</v>
      </c>
      <c r="AU316" s="66" t="s">
        <v>115</v>
      </c>
      <c r="AV316" s="66" t="s">
        <v>115</v>
      </c>
      <c r="AW316" s="66" t="s">
        <v>115</v>
      </c>
      <c r="AX316" s="66" t="s">
        <v>115</v>
      </c>
      <c r="AY316" s="66" t="s">
        <v>115</v>
      </c>
      <c r="AZ316" s="66" t="s">
        <v>115</v>
      </c>
      <c r="BA316" s="66" t="s">
        <v>115</v>
      </c>
      <c r="BB316" s="67">
        <v>30887890</v>
      </c>
      <c r="BC316" s="67">
        <v>32571313</v>
      </c>
      <c r="BD316" s="66" t="s">
        <v>377</v>
      </c>
      <c r="BE316" s="66" t="s">
        <v>378</v>
      </c>
      <c r="BF316" s="66" t="s">
        <v>115</v>
      </c>
      <c r="BG316" s="66" t="s">
        <v>115</v>
      </c>
      <c r="BH316" s="66" t="s">
        <v>115</v>
      </c>
      <c r="BI316" s="66" t="s">
        <v>115</v>
      </c>
      <c r="BJ316" s="66" t="s">
        <v>115</v>
      </c>
      <c r="BK316" s="66" t="s">
        <v>115</v>
      </c>
      <c r="BL316" s="66" t="s">
        <v>115</v>
      </c>
      <c r="BM316" s="66" t="s">
        <v>115</v>
      </c>
      <c r="BN316" s="66" t="s">
        <v>115</v>
      </c>
      <c r="BO316" s="66" t="s">
        <v>116</v>
      </c>
      <c r="BP316" s="59"/>
      <c r="BQ316" s="59"/>
      <c r="BR316" s="59"/>
      <c r="BS316" s="59"/>
      <c r="BT316" s="59"/>
    </row>
    <row r="317" spans="1:72" x14ac:dyDescent="0.25">
      <c r="A317" s="65" t="s">
        <v>379</v>
      </c>
      <c r="B317" s="67">
        <v>12554681</v>
      </c>
      <c r="C317" s="67">
        <v>13664555</v>
      </c>
      <c r="D317" s="67">
        <v>14096575</v>
      </c>
      <c r="E317" s="67">
        <v>15117389</v>
      </c>
      <c r="F317" s="67">
        <v>19017357</v>
      </c>
      <c r="G317" s="67">
        <v>19334397</v>
      </c>
      <c r="H317" s="67">
        <v>19463836</v>
      </c>
      <c r="I317" s="67">
        <v>19391179</v>
      </c>
      <c r="J317" s="67">
        <v>19704707</v>
      </c>
      <c r="K317" s="67">
        <v>19260339</v>
      </c>
      <c r="L317" s="67">
        <v>19277225</v>
      </c>
      <c r="M317" s="67">
        <v>19593121</v>
      </c>
      <c r="N317" s="67">
        <v>21703187</v>
      </c>
      <c r="O317" s="67">
        <v>22024227</v>
      </c>
      <c r="P317" s="67">
        <v>22270550</v>
      </c>
      <c r="Q317" s="67">
        <v>22751904</v>
      </c>
      <c r="R317" s="67">
        <v>23042200</v>
      </c>
      <c r="S317" s="67">
        <v>24583940</v>
      </c>
      <c r="T317" s="67">
        <v>24756744</v>
      </c>
      <c r="U317" s="67">
        <v>27041498</v>
      </c>
      <c r="V317" s="67">
        <v>27367757</v>
      </c>
      <c r="W317" s="67">
        <v>27911726</v>
      </c>
      <c r="X317" s="67">
        <v>27848264</v>
      </c>
      <c r="Y317" s="67">
        <v>28821785</v>
      </c>
      <c r="Z317" s="67">
        <v>28537908</v>
      </c>
      <c r="AA317" s="67">
        <v>28081708</v>
      </c>
      <c r="AB317" s="67">
        <v>27382904</v>
      </c>
      <c r="AC317" s="67">
        <v>27030382</v>
      </c>
      <c r="AD317" s="67">
        <v>26492486</v>
      </c>
      <c r="AE317" s="67">
        <v>26738391</v>
      </c>
      <c r="AF317" s="67">
        <v>26025709</v>
      </c>
      <c r="AG317" s="67">
        <v>32216183</v>
      </c>
      <c r="AH317" s="66">
        <v>23.8</v>
      </c>
      <c r="AI317" s="67">
        <v>12554681</v>
      </c>
      <c r="AJ317" s="67">
        <v>13664555</v>
      </c>
      <c r="AK317" s="67">
        <v>14096575</v>
      </c>
      <c r="AL317" s="67">
        <v>15117389</v>
      </c>
      <c r="AM317" s="67">
        <v>19017357</v>
      </c>
      <c r="AN317" s="67">
        <v>19334397</v>
      </c>
      <c r="AO317" s="67">
        <v>19463836</v>
      </c>
      <c r="AP317" s="67">
        <v>19391179</v>
      </c>
      <c r="AQ317" s="67">
        <v>19704707</v>
      </c>
      <c r="AR317" s="67">
        <v>19260339</v>
      </c>
      <c r="AS317" s="67">
        <v>19277225</v>
      </c>
      <c r="AT317" s="67">
        <v>19593121</v>
      </c>
      <c r="AU317" s="67">
        <v>21703187</v>
      </c>
      <c r="AV317" s="67">
        <v>22024227</v>
      </c>
      <c r="AW317" s="67">
        <v>22270550</v>
      </c>
      <c r="AX317" s="67">
        <v>22751904</v>
      </c>
      <c r="AY317" s="67">
        <v>23042200</v>
      </c>
      <c r="AZ317" s="67">
        <v>24583940</v>
      </c>
      <c r="BA317" s="67">
        <v>24756744</v>
      </c>
      <c r="BB317" s="67">
        <v>27041498</v>
      </c>
      <c r="BC317" s="67">
        <v>27367757</v>
      </c>
      <c r="BD317" s="67">
        <v>27911726</v>
      </c>
      <c r="BE317" s="67">
        <v>27848264</v>
      </c>
      <c r="BF317" s="67">
        <v>28821785</v>
      </c>
      <c r="BG317" s="67">
        <v>28537908</v>
      </c>
      <c r="BH317" s="67">
        <v>28081708</v>
      </c>
      <c r="BI317" s="67">
        <v>27382904</v>
      </c>
      <c r="BJ317" s="67">
        <v>27030382</v>
      </c>
      <c r="BK317" s="67">
        <v>26492486</v>
      </c>
      <c r="BL317" s="67">
        <v>26738391</v>
      </c>
      <c r="BM317" s="67">
        <v>26025709</v>
      </c>
      <c r="BN317" s="67">
        <v>32216183</v>
      </c>
      <c r="BO317" s="66">
        <v>23.8</v>
      </c>
      <c r="BP317" s="59"/>
      <c r="BQ317" s="59"/>
      <c r="BR317" s="59"/>
      <c r="BS317" s="59"/>
      <c r="BT317" s="59"/>
    </row>
    <row r="318" spans="1:72" x14ac:dyDescent="0.25">
      <c r="A318" s="65" t="s">
        <v>128</v>
      </c>
      <c r="B318" s="67">
        <v>7511502</v>
      </c>
      <c r="C318" s="67">
        <v>11104993</v>
      </c>
      <c r="D318" s="67">
        <v>13027917</v>
      </c>
      <c r="E318" s="67">
        <v>15536762</v>
      </c>
      <c r="F318" s="67">
        <v>21105158</v>
      </c>
      <c r="G318" s="67">
        <v>25955575</v>
      </c>
      <c r="H318" s="67">
        <v>28825258</v>
      </c>
      <c r="I318" s="67">
        <v>30388582</v>
      </c>
      <c r="J318" s="67">
        <v>31591789</v>
      </c>
      <c r="K318" s="67">
        <v>31903081</v>
      </c>
      <c r="L318" s="67">
        <v>32296350</v>
      </c>
      <c r="M318" s="67">
        <v>33375971</v>
      </c>
      <c r="N318" s="67">
        <v>38198572</v>
      </c>
      <c r="O318" s="67">
        <v>38657067</v>
      </c>
      <c r="P318" s="67">
        <v>40024074</v>
      </c>
      <c r="Q318" s="67">
        <v>42410290</v>
      </c>
      <c r="R318" s="67">
        <v>44387566</v>
      </c>
      <c r="S318" s="67">
        <v>48539994</v>
      </c>
      <c r="T318" s="67">
        <v>50669263</v>
      </c>
      <c r="U318" s="67">
        <v>59239462</v>
      </c>
      <c r="V318" s="67">
        <v>59562031</v>
      </c>
      <c r="W318" s="67">
        <v>62906161</v>
      </c>
      <c r="X318" s="67">
        <v>64128627</v>
      </c>
      <c r="Y318" s="67">
        <v>68081720</v>
      </c>
      <c r="Z318" s="67">
        <v>68339181</v>
      </c>
      <c r="AA318" s="67">
        <v>68524975</v>
      </c>
      <c r="AB318" s="67">
        <v>66723338</v>
      </c>
      <c r="AC318" s="67">
        <v>66442810</v>
      </c>
      <c r="AD318" s="67">
        <v>64923556</v>
      </c>
      <c r="AE318" s="67">
        <v>64477508</v>
      </c>
      <c r="AF318" s="67">
        <v>59239684</v>
      </c>
      <c r="AG318" s="67">
        <v>65684435</v>
      </c>
      <c r="AH318" s="66">
        <v>10.9</v>
      </c>
      <c r="AI318" s="67">
        <v>7511502</v>
      </c>
      <c r="AJ318" s="67">
        <v>10657383</v>
      </c>
      <c r="AK318" s="67">
        <v>12141582</v>
      </c>
      <c r="AL318" s="67">
        <v>14047705</v>
      </c>
      <c r="AM318" s="67">
        <v>18611250</v>
      </c>
      <c r="AN318" s="67">
        <v>22260356</v>
      </c>
      <c r="AO318" s="67">
        <v>24021048</v>
      </c>
      <c r="AP318" s="67">
        <v>24746402</v>
      </c>
      <c r="AQ318" s="67">
        <v>25192814</v>
      </c>
      <c r="AR318" s="67">
        <v>25022024</v>
      </c>
      <c r="AS318" s="67">
        <v>24504059</v>
      </c>
      <c r="AT318" s="67">
        <v>24631713</v>
      </c>
      <c r="AU318" s="67">
        <v>27760590</v>
      </c>
      <c r="AV318" s="67">
        <v>27455303</v>
      </c>
      <c r="AW318" s="67">
        <v>27698321</v>
      </c>
      <c r="AX318" s="67">
        <v>28387075</v>
      </c>
      <c r="AY318" s="67">
        <v>28785711</v>
      </c>
      <c r="AZ318" s="67">
        <v>30605293</v>
      </c>
      <c r="BA318" s="67">
        <v>30764580</v>
      </c>
      <c r="BB318" s="67">
        <v>36099611</v>
      </c>
      <c r="BC318" s="67">
        <v>35708652</v>
      </c>
      <c r="BD318" s="67">
        <v>36552098</v>
      </c>
      <c r="BE318" s="67">
        <v>36498934</v>
      </c>
      <c r="BF318" s="67">
        <v>38205230</v>
      </c>
      <c r="BG318" s="67">
        <v>37735605</v>
      </c>
      <c r="BH318" s="67">
        <v>37796456</v>
      </c>
      <c r="BI318" s="67">
        <v>36341687</v>
      </c>
      <c r="BJ318" s="67">
        <v>35436165</v>
      </c>
      <c r="BK318" s="67">
        <v>33796750</v>
      </c>
      <c r="BL318" s="67">
        <v>32980823</v>
      </c>
      <c r="BM318" s="67">
        <v>29919032</v>
      </c>
      <c r="BN318" s="67">
        <v>31685690</v>
      </c>
      <c r="BO318" s="66">
        <v>5.9</v>
      </c>
      <c r="BP318" s="59"/>
      <c r="BQ318" s="59"/>
      <c r="BR318" s="59"/>
      <c r="BS318" s="59"/>
      <c r="BT318" s="59"/>
    </row>
    <row r="319" spans="1:72" x14ac:dyDescent="0.25">
      <c r="A319" s="65" t="s">
        <v>380</v>
      </c>
      <c r="B319" s="66" t="s">
        <v>115</v>
      </c>
      <c r="C319" s="66" t="s">
        <v>115</v>
      </c>
      <c r="D319" s="66" t="s">
        <v>115</v>
      </c>
      <c r="E319" s="66" t="s">
        <v>115</v>
      </c>
      <c r="F319" s="66" t="s">
        <v>115</v>
      </c>
      <c r="G319" s="66" t="s">
        <v>115</v>
      </c>
      <c r="H319" s="66" t="s">
        <v>115</v>
      </c>
      <c r="I319" s="66" t="s">
        <v>115</v>
      </c>
      <c r="J319" s="66" t="s">
        <v>115</v>
      </c>
      <c r="K319" s="66" t="s">
        <v>115</v>
      </c>
      <c r="L319" s="66" t="s">
        <v>115</v>
      </c>
      <c r="M319" s="66" t="s">
        <v>115</v>
      </c>
      <c r="N319" s="66" t="s">
        <v>115</v>
      </c>
      <c r="O319" s="66" t="s">
        <v>115</v>
      </c>
      <c r="P319" s="67">
        <v>10024</v>
      </c>
      <c r="Q319" s="67">
        <v>21973</v>
      </c>
      <c r="R319" s="67">
        <v>8323</v>
      </c>
      <c r="S319" s="67">
        <v>6642</v>
      </c>
      <c r="T319" s="67">
        <v>10590</v>
      </c>
      <c r="U319" s="67">
        <v>22029</v>
      </c>
      <c r="V319" s="67">
        <v>23958</v>
      </c>
      <c r="W319" s="67">
        <v>17029</v>
      </c>
      <c r="X319" s="67">
        <v>15457</v>
      </c>
      <c r="Y319" s="67">
        <v>9967</v>
      </c>
      <c r="Z319" s="67">
        <v>10024</v>
      </c>
      <c r="AA319" s="67">
        <v>1993</v>
      </c>
      <c r="AB319" s="67">
        <v>4016</v>
      </c>
      <c r="AC319" s="67">
        <v>10047</v>
      </c>
      <c r="AD319" s="66" t="s">
        <v>381</v>
      </c>
      <c r="AE319" s="67">
        <v>7650</v>
      </c>
      <c r="AF319" s="67">
        <v>10011</v>
      </c>
      <c r="AG319" s="67">
        <v>14026</v>
      </c>
      <c r="AH319" s="66">
        <v>40.1</v>
      </c>
      <c r="AI319" s="66" t="s">
        <v>115</v>
      </c>
      <c r="AJ319" s="66" t="s">
        <v>115</v>
      </c>
      <c r="AK319" s="66" t="s">
        <v>115</v>
      </c>
      <c r="AL319" s="66" t="s">
        <v>115</v>
      </c>
      <c r="AM319" s="66" t="s">
        <v>115</v>
      </c>
      <c r="AN319" s="66" t="s">
        <v>115</v>
      </c>
      <c r="AO319" s="66" t="s">
        <v>115</v>
      </c>
      <c r="AP319" s="66" t="s">
        <v>115</v>
      </c>
      <c r="AQ319" s="66" t="s">
        <v>115</v>
      </c>
      <c r="AR319" s="66" t="s">
        <v>115</v>
      </c>
      <c r="AS319" s="66" t="s">
        <v>115</v>
      </c>
      <c r="AT319" s="66" t="s">
        <v>115</v>
      </c>
      <c r="AU319" s="66" t="s">
        <v>115</v>
      </c>
      <c r="AV319" s="66" t="s">
        <v>115</v>
      </c>
      <c r="AW319" s="67">
        <v>10024</v>
      </c>
      <c r="AX319" s="67">
        <v>21973</v>
      </c>
      <c r="AY319" s="67">
        <v>8323</v>
      </c>
      <c r="AZ319" s="67">
        <v>6642</v>
      </c>
      <c r="BA319" s="67">
        <v>10590</v>
      </c>
      <c r="BB319" s="67">
        <v>22029</v>
      </c>
      <c r="BC319" s="67">
        <v>23958</v>
      </c>
      <c r="BD319" s="67">
        <v>17029</v>
      </c>
      <c r="BE319" s="67">
        <v>15457</v>
      </c>
      <c r="BF319" s="67">
        <v>9967</v>
      </c>
      <c r="BG319" s="67">
        <v>10024</v>
      </c>
      <c r="BH319" s="67">
        <v>1993</v>
      </c>
      <c r="BI319" s="67">
        <v>4016</v>
      </c>
      <c r="BJ319" s="67">
        <v>10047</v>
      </c>
      <c r="BK319" s="66" t="s">
        <v>381</v>
      </c>
      <c r="BL319" s="67">
        <v>7650</v>
      </c>
      <c r="BM319" s="67">
        <v>10011</v>
      </c>
      <c r="BN319" s="67">
        <v>14026</v>
      </c>
      <c r="BO319" s="66">
        <v>40.1</v>
      </c>
      <c r="BP319" s="59"/>
      <c r="BQ319" s="59"/>
      <c r="BR319" s="59"/>
      <c r="BS319" s="59"/>
      <c r="BT319" s="59"/>
    </row>
    <row r="320" spans="1:72" x14ac:dyDescent="0.25">
      <c r="A320" s="65" t="s">
        <v>128</v>
      </c>
      <c r="B320" s="66" t="s">
        <v>115</v>
      </c>
      <c r="C320" s="66" t="s">
        <v>115</v>
      </c>
      <c r="D320" s="66" t="s">
        <v>115</v>
      </c>
      <c r="E320" s="66" t="s">
        <v>115</v>
      </c>
      <c r="F320" s="66" t="s">
        <v>115</v>
      </c>
      <c r="G320" s="66" t="s">
        <v>115</v>
      </c>
      <c r="H320" s="66" t="s">
        <v>115</v>
      </c>
      <c r="I320" s="66" t="s">
        <v>115</v>
      </c>
      <c r="J320" s="66" t="s">
        <v>115</v>
      </c>
      <c r="K320" s="66" t="s">
        <v>115</v>
      </c>
      <c r="L320" s="66" t="s">
        <v>115</v>
      </c>
      <c r="M320" s="66" t="s">
        <v>115</v>
      </c>
      <c r="N320" s="66" t="s">
        <v>115</v>
      </c>
      <c r="O320" s="66" t="s">
        <v>115</v>
      </c>
      <c r="P320" s="67">
        <v>9283</v>
      </c>
      <c r="Q320" s="67">
        <v>328268</v>
      </c>
      <c r="R320" s="67">
        <v>90997</v>
      </c>
      <c r="S320" s="67">
        <v>109650</v>
      </c>
      <c r="T320" s="67">
        <v>139757</v>
      </c>
      <c r="U320" s="67">
        <v>341179</v>
      </c>
      <c r="V320" s="67">
        <v>339350</v>
      </c>
      <c r="W320" s="67">
        <v>189123</v>
      </c>
      <c r="X320" s="67">
        <v>184518</v>
      </c>
      <c r="Y320" s="67">
        <v>152284</v>
      </c>
      <c r="Z320" s="67">
        <v>140810</v>
      </c>
      <c r="AA320" s="67">
        <v>27797</v>
      </c>
      <c r="AB320" s="67">
        <v>50398</v>
      </c>
      <c r="AC320" s="67">
        <v>147263</v>
      </c>
      <c r="AD320" s="66" t="s">
        <v>382</v>
      </c>
      <c r="AE320" s="67">
        <v>114638</v>
      </c>
      <c r="AF320" s="67">
        <v>50306</v>
      </c>
      <c r="AG320" s="67">
        <v>111463</v>
      </c>
      <c r="AH320" s="66">
        <v>121.6</v>
      </c>
      <c r="AI320" s="66" t="s">
        <v>115</v>
      </c>
      <c r="AJ320" s="66" t="s">
        <v>115</v>
      </c>
      <c r="AK320" s="66" t="s">
        <v>115</v>
      </c>
      <c r="AL320" s="66" t="s">
        <v>115</v>
      </c>
      <c r="AM320" s="66" t="s">
        <v>115</v>
      </c>
      <c r="AN320" s="66" t="s">
        <v>115</v>
      </c>
      <c r="AO320" s="66" t="s">
        <v>115</v>
      </c>
      <c r="AP320" s="66" t="s">
        <v>115</v>
      </c>
      <c r="AQ320" s="66" t="s">
        <v>115</v>
      </c>
      <c r="AR320" s="66" t="s">
        <v>115</v>
      </c>
      <c r="AS320" s="66" t="s">
        <v>115</v>
      </c>
      <c r="AT320" s="66" t="s">
        <v>115</v>
      </c>
      <c r="AU320" s="66" t="s">
        <v>115</v>
      </c>
      <c r="AV320" s="66" t="s">
        <v>115</v>
      </c>
      <c r="AW320" s="67">
        <v>6424</v>
      </c>
      <c r="AX320" s="67">
        <v>219724</v>
      </c>
      <c r="AY320" s="67">
        <v>59012</v>
      </c>
      <c r="AZ320" s="67">
        <v>69136</v>
      </c>
      <c r="BA320" s="67">
        <v>84855</v>
      </c>
      <c r="BB320" s="67">
        <v>207909</v>
      </c>
      <c r="BC320" s="67">
        <v>203447</v>
      </c>
      <c r="BD320" s="67">
        <v>109891</v>
      </c>
      <c r="BE320" s="67">
        <v>105019</v>
      </c>
      <c r="BF320" s="67">
        <v>85457</v>
      </c>
      <c r="BG320" s="67">
        <v>77753</v>
      </c>
      <c r="BH320" s="67">
        <v>15332</v>
      </c>
      <c r="BI320" s="67">
        <v>27450</v>
      </c>
      <c r="BJ320" s="67">
        <v>78540</v>
      </c>
      <c r="BK320" s="66" t="s">
        <v>383</v>
      </c>
      <c r="BL320" s="67">
        <v>58638</v>
      </c>
      <c r="BM320" s="67">
        <v>25407</v>
      </c>
      <c r="BN320" s="67">
        <v>53769</v>
      </c>
      <c r="BO320" s="66">
        <v>111.6</v>
      </c>
      <c r="BP320" s="59"/>
      <c r="BQ320" s="59"/>
      <c r="BR320" s="59"/>
      <c r="BS320" s="59"/>
      <c r="BT320" s="59"/>
    </row>
    <row r="321" spans="1:72" x14ac:dyDescent="0.25">
      <c r="A321" s="65" t="s">
        <v>384</v>
      </c>
      <c r="B321" s="66" t="s">
        <v>115</v>
      </c>
      <c r="C321" s="66" t="s">
        <v>115</v>
      </c>
      <c r="D321" s="66" t="s">
        <v>115</v>
      </c>
      <c r="E321" s="66" t="s">
        <v>115</v>
      </c>
      <c r="F321" s="66" t="s">
        <v>115</v>
      </c>
      <c r="G321" s="66" t="s">
        <v>115</v>
      </c>
      <c r="H321" s="66" t="s">
        <v>115</v>
      </c>
      <c r="I321" s="66" t="s">
        <v>115</v>
      </c>
      <c r="J321" s="67">
        <v>754363</v>
      </c>
      <c r="K321" s="67">
        <v>985579</v>
      </c>
      <c r="L321" s="67">
        <v>1104143</v>
      </c>
      <c r="M321" s="67">
        <v>8562900</v>
      </c>
      <c r="N321" s="67">
        <v>10937417</v>
      </c>
      <c r="O321" s="67">
        <v>12570455</v>
      </c>
      <c r="P321" s="67">
        <v>14528434</v>
      </c>
      <c r="Q321" s="67">
        <v>15219712</v>
      </c>
      <c r="R321" s="67">
        <v>15590592</v>
      </c>
      <c r="S321" s="67">
        <v>15884285</v>
      </c>
      <c r="T321" s="67">
        <v>18160498</v>
      </c>
      <c r="U321" s="67">
        <v>21290682</v>
      </c>
      <c r="V321" s="67">
        <v>20979862</v>
      </c>
      <c r="W321" s="67">
        <v>21151049</v>
      </c>
      <c r="X321" s="67">
        <v>20533173</v>
      </c>
      <c r="Y321" s="67">
        <v>20727634</v>
      </c>
      <c r="Z321" s="67">
        <v>20225421</v>
      </c>
      <c r="AA321" s="67">
        <v>19705356</v>
      </c>
      <c r="AB321" s="67">
        <v>18921435</v>
      </c>
      <c r="AC321" s="67">
        <v>18341984</v>
      </c>
      <c r="AD321" s="67">
        <v>20450468</v>
      </c>
      <c r="AE321" s="67">
        <v>19867646</v>
      </c>
      <c r="AF321" s="67">
        <v>19119249</v>
      </c>
      <c r="AG321" s="67">
        <v>37771612</v>
      </c>
      <c r="AH321" s="66">
        <v>97.6</v>
      </c>
      <c r="AI321" s="66" t="s">
        <v>115</v>
      </c>
      <c r="AJ321" s="66" t="s">
        <v>115</v>
      </c>
      <c r="AK321" s="66" t="s">
        <v>115</v>
      </c>
      <c r="AL321" s="66" t="s">
        <v>115</v>
      </c>
      <c r="AM321" s="66" t="s">
        <v>115</v>
      </c>
      <c r="AN321" s="66" t="s">
        <v>115</v>
      </c>
      <c r="AO321" s="66" t="s">
        <v>115</v>
      </c>
      <c r="AP321" s="66" t="s">
        <v>115</v>
      </c>
      <c r="AQ321" s="67">
        <v>754363</v>
      </c>
      <c r="AR321" s="67">
        <v>985579</v>
      </c>
      <c r="AS321" s="67">
        <v>1104143</v>
      </c>
      <c r="AT321" s="67">
        <v>8562900</v>
      </c>
      <c r="AU321" s="67">
        <v>10937417</v>
      </c>
      <c r="AV321" s="67">
        <v>12570455</v>
      </c>
      <c r="AW321" s="67">
        <v>14528434</v>
      </c>
      <c r="AX321" s="67">
        <v>15219712</v>
      </c>
      <c r="AY321" s="67">
        <v>15590592</v>
      </c>
      <c r="AZ321" s="67">
        <v>15884285</v>
      </c>
      <c r="BA321" s="67">
        <v>18160498</v>
      </c>
      <c r="BB321" s="67">
        <v>21290682</v>
      </c>
      <c r="BC321" s="67">
        <v>20979862</v>
      </c>
      <c r="BD321" s="67">
        <v>21151049</v>
      </c>
      <c r="BE321" s="67">
        <v>20533173</v>
      </c>
      <c r="BF321" s="67">
        <v>20727634</v>
      </c>
      <c r="BG321" s="67">
        <v>20225421</v>
      </c>
      <c r="BH321" s="67">
        <v>19705356</v>
      </c>
      <c r="BI321" s="67">
        <v>18921435</v>
      </c>
      <c r="BJ321" s="67">
        <v>18341984</v>
      </c>
      <c r="BK321" s="67">
        <v>20450468</v>
      </c>
      <c r="BL321" s="67">
        <v>19867646</v>
      </c>
      <c r="BM321" s="67">
        <v>19119249</v>
      </c>
      <c r="BN321" s="67">
        <v>37771612</v>
      </c>
      <c r="BO321" s="66">
        <v>97.6</v>
      </c>
      <c r="BP321" s="59"/>
      <c r="BQ321" s="59"/>
      <c r="BR321" s="59"/>
      <c r="BS321" s="59"/>
      <c r="BT321" s="59"/>
    </row>
    <row r="322" spans="1:72" x14ac:dyDescent="0.25">
      <c r="A322" s="65" t="s">
        <v>128</v>
      </c>
      <c r="B322" s="66" t="s">
        <v>115</v>
      </c>
      <c r="C322" s="66" t="s">
        <v>115</v>
      </c>
      <c r="D322" s="66" t="s">
        <v>115</v>
      </c>
      <c r="E322" s="66" t="s">
        <v>115</v>
      </c>
      <c r="F322" s="66" t="s">
        <v>115</v>
      </c>
      <c r="G322" s="66" t="s">
        <v>115</v>
      </c>
      <c r="H322" s="66" t="s">
        <v>115</v>
      </c>
      <c r="I322" s="66" t="s">
        <v>115</v>
      </c>
      <c r="J322" s="67">
        <v>508972</v>
      </c>
      <c r="K322" s="67">
        <v>812404</v>
      </c>
      <c r="L322" s="67">
        <v>977641</v>
      </c>
      <c r="M322" s="67">
        <v>4994877</v>
      </c>
      <c r="N322" s="67">
        <v>6415753</v>
      </c>
      <c r="O322" s="67">
        <v>9112716</v>
      </c>
      <c r="P322" s="67">
        <v>14450019</v>
      </c>
      <c r="Q322" s="67">
        <v>15495160</v>
      </c>
      <c r="R322" s="67">
        <v>16248889</v>
      </c>
      <c r="S322" s="67">
        <v>16690219</v>
      </c>
      <c r="T322" s="67">
        <v>20426787</v>
      </c>
      <c r="U322" s="67">
        <v>27499364</v>
      </c>
      <c r="V322" s="67">
        <v>27754241</v>
      </c>
      <c r="W322" s="67">
        <v>28584836</v>
      </c>
      <c r="X322" s="67">
        <v>27717367</v>
      </c>
      <c r="Y322" s="67">
        <v>27855164</v>
      </c>
      <c r="Z322" s="67">
        <v>27062605</v>
      </c>
      <c r="AA322" s="67">
        <v>26590109</v>
      </c>
      <c r="AB322" s="67">
        <v>25373304</v>
      </c>
      <c r="AC322" s="67">
        <v>24506747</v>
      </c>
      <c r="AD322" s="67">
        <v>36235241</v>
      </c>
      <c r="AE322" s="67">
        <v>35733023</v>
      </c>
      <c r="AF322" s="67">
        <v>33664804</v>
      </c>
      <c r="AG322" s="67">
        <v>115869125</v>
      </c>
      <c r="AH322" s="66">
        <v>244.2</v>
      </c>
      <c r="AI322" s="66" t="s">
        <v>115</v>
      </c>
      <c r="AJ322" s="66" t="s">
        <v>115</v>
      </c>
      <c r="AK322" s="66" t="s">
        <v>115</v>
      </c>
      <c r="AL322" s="66" t="s">
        <v>115</v>
      </c>
      <c r="AM322" s="66" t="s">
        <v>115</v>
      </c>
      <c r="AN322" s="66" t="s">
        <v>115</v>
      </c>
      <c r="AO322" s="66" t="s">
        <v>115</v>
      </c>
      <c r="AP322" s="66" t="s">
        <v>115</v>
      </c>
      <c r="AQ322" s="67">
        <v>405879</v>
      </c>
      <c r="AR322" s="67">
        <v>637180</v>
      </c>
      <c r="AS322" s="67">
        <v>741761</v>
      </c>
      <c r="AT322" s="67">
        <v>3686256</v>
      </c>
      <c r="AU322" s="67">
        <v>4662611</v>
      </c>
      <c r="AV322" s="67">
        <v>6472099</v>
      </c>
      <c r="AW322" s="67">
        <v>10000013</v>
      </c>
      <c r="AX322" s="67">
        <v>10371593</v>
      </c>
      <c r="AY322" s="67">
        <v>10537542</v>
      </c>
      <c r="AZ322" s="67">
        <v>10523467</v>
      </c>
      <c r="BA322" s="67">
        <v>12402421</v>
      </c>
      <c r="BB322" s="67">
        <v>16757687</v>
      </c>
      <c r="BC322" s="67">
        <v>16639233</v>
      </c>
      <c r="BD322" s="67">
        <v>16609434</v>
      </c>
      <c r="BE322" s="67">
        <v>15775394</v>
      </c>
      <c r="BF322" s="67">
        <v>15631405</v>
      </c>
      <c r="BG322" s="67">
        <v>14943459</v>
      </c>
      <c r="BH322" s="67">
        <v>14666359</v>
      </c>
      <c r="BI322" s="67">
        <v>13819882</v>
      </c>
      <c r="BJ322" s="67">
        <v>13070265</v>
      </c>
      <c r="BK322" s="67">
        <v>18862697</v>
      </c>
      <c r="BL322" s="67">
        <v>18277761</v>
      </c>
      <c r="BM322" s="67">
        <v>17002426</v>
      </c>
      <c r="BN322" s="67">
        <v>55894416</v>
      </c>
      <c r="BO322" s="66">
        <v>228.7</v>
      </c>
      <c r="BP322" s="59"/>
      <c r="BQ322" s="59"/>
      <c r="BR322" s="59"/>
      <c r="BS322" s="59"/>
      <c r="BT322" s="59"/>
    </row>
    <row r="323" spans="1:72" x14ac:dyDescent="0.25">
      <c r="A323" s="65" t="s">
        <v>385</v>
      </c>
      <c r="B323" s="66" t="s">
        <v>115</v>
      </c>
      <c r="C323" s="66" t="s">
        <v>115</v>
      </c>
      <c r="D323" s="66" t="s">
        <v>115</v>
      </c>
      <c r="E323" s="66" t="s">
        <v>115</v>
      </c>
      <c r="F323" s="66" t="s">
        <v>115</v>
      </c>
      <c r="G323" s="66" t="s">
        <v>115</v>
      </c>
      <c r="H323" s="66" t="s">
        <v>115</v>
      </c>
      <c r="I323" s="66" t="s">
        <v>115</v>
      </c>
      <c r="J323" s="66" t="s">
        <v>115</v>
      </c>
      <c r="K323" s="66" t="s">
        <v>115</v>
      </c>
      <c r="L323" s="66" t="s">
        <v>115</v>
      </c>
      <c r="M323" s="66" t="s">
        <v>115</v>
      </c>
      <c r="N323" s="66" t="s">
        <v>115</v>
      </c>
      <c r="O323" s="66" t="s">
        <v>115</v>
      </c>
      <c r="P323" s="66" t="s">
        <v>115</v>
      </c>
      <c r="Q323" s="66" t="s">
        <v>115</v>
      </c>
      <c r="R323" s="66" t="s">
        <v>115</v>
      </c>
      <c r="S323" s="66" t="s">
        <v>115</v>
      </c>
      <c r="T323" s="66" t="s">
        <v>115</v>
      </c>
      <c r="U323" s="67">
        <v>8836029</v>
      </c>
      <c r="V323" s="67">
        <v>11979099</v>
      </c>
      <c r="W323" s="67">
        <v>12823967</v>
      </c>
      <c r="X323" s="67">
        <v>9972160</v>
      </c>
      <c r="Y323" s="67">
        <v>10399178</v>
      </c>
      <c r="Z323" s="67">
        <v>10190997</v>
      </c>
      <c r="AA323" s="67">
        <v>9629945</v>
      </c>
      <c r="AB323" s="67">
        <v>8763285</v>
      </c>
      <c r="AC323" s="67">
        <v>8068544</v>
      </c>
      <c r="AD323" s="67">
        <v>7382500</v>
      </c>
      <c r="AE323" s="67">
        <v>6940056</v>
      </c>
      <c r="AF323" s="67">
        <v>6481440</v>
      </c>
      <c r="AG323" s="67">
        <v>6027056</v>
      </c>
      <c r="AH323" s="66">
        <v>-7</v>
      </c>
      <c r="AI323" s="66" t="s">
        <v>115</v>
      </c>
      <c r="AJ323" s="66" t="s">
        <v>115</v>
      </c>
      <c r="AK323" s="66" t="s">
        <v>115</v>
      </c>
      <c r="AL323" s="66" t="s">
        <v>115</v>
      </c>
      <c r="AM323" s="66" t="s">
        <v>115</v>
      </c>
      <c r="AN323" s="66" t="s">
        <v>115</v>
      </c>
      <c r="AO323" s="66" t="s">
        <v>115</v>
      </c>
      <c r="AP323" s="66" t="s">
        <v>115</v>
      </c>
      <c r="AQ323" s="66" t="s">
        <v>115</v>
      </c>
      <c r="AR323" s="66" t="s">
        <v>115</v>
      </c>
      <c r="AS323" s="66" t="s">
        <v>115</v>
      </c>
      <c r="AT323" s="66" t="s">
        <v>115</v>
      </c>
      <c r="AU323" s="66" t="s">
        <v>115</v>
      </c>
      <c r="AV323" s="66" t="s">
        <v>115</v>
      </c>
      <c r="AW323" s="66" t="s">
        <v>115</v>
      </c>
      <c r="AX323" s="66" t="s">
        <v>115</v>
      </c>
      <c r="AY323" s="66" t="s">
        <v>115</v>
      </c>
      <c r="AZ323" s="66" t="s">
        <v>115</v>
      </c>
      <c r="BA323" s="66" t="s">
        <v>115</v>
      </c>
      <c r="BB323" s="67">
        <v>8836029</v>
      </c>
      <c r="BC323" s="67">
        <v>11979099</v>
      </c>
      <c r="BD323" s="67">
        <v>12823967</v>
      </c>
      <c r="BE323" s="67">
        <v>9972160</v>
      </c>
      <c r="BF323" s="67">
        <v>10399178</v>
      </c>
      <c r="BG323" s="67">
        <v>10190997</v>
      </c>
      <c r="BH323" s="67">
        <v>9629945</v>
      </c>
      <c r="BI323" s="67">
        <v>8763285</v>
      </c>
      <c r="BJ323" s="67">
        <v>8068544</v>
      </c>
      <c r="BK323" s="67">
        <v>7382500</v>
      </c>
      <c r="BL323" s="67">
        <v>6940056</v>
      </c>
      <c r="BM323" s="67">
        <v>6481440</v>
      </c>
      <c r="BN323" s="67">
        <v>6027056</v>
      </c>
      <c r="BO323" s="66">
        <v>-7</v>
      </c>
      <c r="BP323" s="59"/>
      <c r="BQ323" s="59"/>
      <c r="BR323" s="59"/>
      <c r="BS323" s="59"/>
      <c r="BT323" s="59"/>
    </row>
    <row r="324" spans="1:72" x14ac:dyDescent="0.25">
      <c r="A324" s="65" t="s">
        <v>128</v>
      </c>
      <c r="B324" s="66" t="s">
        <v>115</v>
      </c>
      <c r="C324" s="66" t="s">
        <v>115</v>
      </c>
      <c r="D324" s="66" t="s">
        <v>115</v>
      </c>
      <c r="E324" s="66" t="s">
        <v>115</v>
      </c>
      <c r="F324" s="66" t="s">
        <v>115</v>
      </c>
      <c r="G324" s="66" t="s">
        <v>115</v>
      </c>
      <c r="H324" s="66" t="s">
        <v>115</v>
      </c>
      <c r="I324" s="66" t="s">
        <v>115</v>
      </c>
      <c r="J324" s="66" t="s">
        <v>115</v>
      </c>
      <c r="K324" s="66" t="s">
        <v>115</v>
      </c>
      <c r="L324" s="66" t="s">
        <v>115</v>
      </c>
      <c r="M324" s="66" t="s">
        <v>115</v>
      </c>
      <c r="N324" s="66" t="s">
        <v>115</v>
      </c>
      <c r="O324" s="66" t="s">
        <v>115</v>
      </c>
      <c r="P324" s="66" t="s">
        <v>115</v>
      </c>
      <c r="Q324" s="66" t="s">
        <v>115</v>
      </c>
      <c r="R324" s="66" t="s">
        <v>115</v>
      </c>
      <c r="S324" s="66" t="s">
        <v>115</v>
      </c>
      <c r="T324" s="66" t="s">
        <v>115</v>
      </c>
      <c r="U324" s="67">
        <v>7612351</v>
      </c>
      <c r="V324" s="67">
        <v>10620383</v>
      </c>
      <c r="W324" s="67">
        <v>11516924</v>
      </c>
      <c r="X324" s="67">
        <v>8805984</v>
      </c>
      <c r="Y324" s="67">
        <v>9252951</v>
      </c>
      <c r="Z324" s="67">
        <v>9111582</v>
      </c>
      <c r="AA324" s="67">
        <v>8623424</v>
      </c>
      <c r="AB324" s="67">
        <v>7864516</v>
      </c>
      <c r="AC324" s="67">
        <v>7143602</v>
      </c>
      <c r="AD324" s="67">
        <v>6393866</v>
      </c>
      <c r="AE324" s="67">
        <v>6083655</v>
      </c>
      <c r="AF324" s="67">
        <v>5654475</v>
      </c>
      <c r="AG324" s="67">
        <v>5170213</v>
      </c>
      <c r="AH324" s="66">
        <v>-8.6</v>
      </c>
      <c r="AI324" s="66" t="s">
        <v>115</v>
      </c>
      <c r="AJ324" s="66" t="s">
        <v>115</v>
      </c>
      <c r="AK324" s="66" t="s">
        <v>115</v>
      </c>
      <c r="AL324" s="66" t="s">
        <v>115</v>
      </c>
      <c r="AM324" s="66" t="s">
        <v>115</v>
      </c>
      <c r="AN324" s="66" t="s">
        <v>115</v>
      </c>
      <c r="AO324" s="66" t="s">
        <v>115</v>
      </c>
      <c r="AP324" s="66" t="s">
        <v>115</v>
      </c>
      <c r="AQ324" s="66" t="s">
        <v>115</v>
      </c>
      <c r="AR324" s="66" t="s">
        <v>115</v>
      </c>
      <c r="AS324" s="66" t="s">
        <v>115</v>
      </c>
      <c r="AT324" s="66" t="s">
        <v>115</v>
      </c>
      <c r="AU324" s="66" t="s">
        <v>115</v>
      </c>
      <c r="AV324" s="66" t="s">
        <v>115</v>
      </c>
      <c r="AW324" s="66" t="s">
        <v>115</v>
      </c>
      <c r="AX324" s="66" t="s">
        <v>115</v>
      </c>
      <c r="AY324" s="66" t="s">
        <v>115</v>
      </c>
      <c r="AZ324" s="66" t="s">
        <v>115</v>
      </c>
      <c r="BA324" s="66" t="s">
        <v>115</v>
      </c>
      <c r="BB324" s="67">
        <v>4638849</v>
      </c>
      <c r="BC324" s="67">
        <v>6367136</v>
      </c>
      <c r="BD324" s="67">
        <v>6691995</v>
      </c>
      <c r="BE324" s="67">
        <v>5011943</v>
      </c>
      <c r="BF324" s="67">
        <v>5192453</v>
      </c>
      <c r="BG324" s="67">
        <v>5031244</v>
      </c>
      <c r="BH324" s="67">
        <v>4756439</v>
      </c>
      <c r="BI324" s="67">
        <v>4283505</v>
      </c>
      <c r="BJ324" s="67">
        <v>3809921</v>
      </c>
      <c r="BK324" s="67">
        <v>3328405</v>
      </c>
      <c r="BL324" s="67">
        <v>3111844</v>
      </c>
      <c r="BM324" s="67">
        <v>2855795</v>
      </c>
      <c r="BN324" s="67">
        <v>2494073</v>
      </c>
      <c r="BO324" s="66">
        <v>-12.7</v>
      </c>
      <c r="BP324" s="59"/>
      <c r="BQ324" s="59"/>
      <c r="BR324" s="59"/>
      <c r="BS324" s="59"/>
      <c r="BT324" s="59"/>
    </row>
    <row r="325" spans="1:72" x14ac:dyDescent="0.25">
      <c r="A325" s="65" t="s">
        <v>386</v>
      </c>
      <c r="B325" s="66" t="s">
        <v>115</v>
      </c>
      <c r="C325" s="66" t="s">
        <v>115</v>
      </c>
      <c r="D325" s="66" t="s">
        <v>115</v>
      </c>
      <c r="E325" s="66" t="s">
        <v>115</v>
      </c>
      <c r="F325" s="66" t="s">
        <v>115</v>
      </c>
      <c r="G325" s="66" t="s">
        <v>115</v>
      </c>
      <c r="H325" s="66" t="s">
        <v>115</v>
      </c>
      <c r="I325" s="66" t="s">
        <v>115</v>
      </c>
      <c r="J325" s="66" t="s">
        <v>115</v>
      </c>
      <c r="K325" s="66" t="s">
        <v>115</v>
      </c>
      <c r="L325" s="66" t="s">
        <v>115</v>
      </c>
      <c r="M325" s="66" t="s">
        <v>115</v>
      </c>
      <c r="N325" s="66" t="s">
        <v>115</v>
      </c>
      <c r="O325" s="66" t="s">
        <v>115</v>
      </c>
      <c r="P325" s="66" t="s">
        <v>115</v>
      </c>
      <c r="Q325" s="66" t="s">
        <v>115</v>
      </c>
      <c r="R325" s="66" t="s">
        <v>115</v>
      </c>
      <c r="S325" s="66" t="s">
        <v>115</v>
      </c>
      <c r="T325" s="66" t="s">
        <v>115</v>
      </c>
      <c r="U325" s="66" t="s">
        <v>115</v>
      </c>
      <c r="V325" s="66" t="s">
        <v>115</v>
      </c>
      <c r="W325" s="66" t="s">
        <v>115</v>
      </c>
      <c r="X325" s="66" t="s">
        <v>115</v>
      </c>
      <c r="Y325" s="66" t="s">
        <v>115</v>
      </c>
      <c r="Z325" s="66" t="s">
        <v>115</v>
      </c>
      <c r="AA325" s="66" t="s">
        <v>115</v>
      </c>
      <c r="AB325" s="66" t="s">
        <v>115</v>
      </c>
      <c r="AC325" s="66" t="s">
        <v>115</v>
      </c>
      <c r="AD325" s="66" t="s">
        <v>115</v>
      </c>
      <c r="AE325" s="66" t="s">
        <v>115</v>
      </c>
      <c r="AF325" s="67">
        <v>31096185</v>
      </c>
      <c r="AG325" s="67">
        <v>12188336</v>
      </c>
      <c r="AH325" s="66">
        <v>-60.8</v>
      </c>
      <c r="AI325" s="66" t="s">
        <v>115</v>
      </c>
      <c r="AJ325" s="66" t="s">
        <v>115</v>
      </c>
      <c r="AK325" s="66" t="s">
        <v>115</v>
      </c>
      <c r="AL325" s="66" t="s">
        <v>115</v>
      </c>
      <c r="AM325" s="66" t="s">
        <v>115</v>
      </c>
      <c r="AN325" s="66" t="s">
        <v>115</v>
      </c>
      <c r="AO325" s="66" t="s">
        <v>115</v>
      </c>
      <c r="AP325" s="66" t="s">
        <v>115</v>
      </c>
      <c r="AQ325" s="66" t="s">
        <v>115</v>
      </c>
      <c r="AR325" s="66" t="s">
        <v>115</v>
      </c>
      <c r="AS325" s="66" t="s">
        <v>115</v>
      </c>
      <c r="AT325" s="66" t="s">
        <v>115</v>
      </c>
      <c r="AU325" s="66" t="s">
        <v>115</v>
      </c>
      <c r="AV325" s="66" t="s">
        <v>115</v>
      </c>
      <c r="AW325" s="66" t="s">
        <v>115</v>
      </c>
      <c r="AX325" s="66" t="s">
        <v>115</v>
      </c>
      <c r="AY325" s="66" t="s">
        <v>115</v>
      </c>
      <c r="AZ325" s="66" t="s">
        <v>115</v>
      </c>
      <c r="BA325" s="66" t="s">
        <v>115</v>
      </c>
      <c r="BB325" s="66" t="s">
        <v>115</v>
      </c>
      <c r="BC325" s="66" t="s">
        <v>115</v>
      </c>
      <c r="BD325" s="66" t="s">
        <v>115</v>
      </c>
      <c r="BE325" s="66" t="s">
        <v>115</v>
      </c>
      <c r="BF325" s="66" t="s">
        <v>115</v>
      </c>
      <c r="BG325" s="66" t="s">
        <v>115</v>
      </c>
      <c r="BH325" s="66" t="s">
        <v>115</v>
      </c>
      <c r="BI325" s="66" t="s">
        <v>115</v>
      </c>
      <c r="BJ325" s="66" t="s">
        <v>115</v>
      </c>
      <c r="BK325" s="66" t="s">
        <v>115</v>
      </c>
      <c r="BL325" s="66" t="s">
        <v>115</v>
      </c>
      <c r="BM325" s="67">
        <v>31096185</v>
      </c>
      <c r="BN325" s="67">
        <v>12188336</v>
      </c>
      <c r="BO325" s="66">
        <v>-60.8</v>
      </c>
      <c r="BP325" s="59"/>
      <c r="BQ325" s="59"/>
      <c r="BR325" s="59"/>
      <c r="BS325" s="59"/>
      <c r="BT325" s="59"/>
    </row>
    <row r="326" spans="1:72" x14ac:dyDescent="0.25">
      <c r="A326" s="65" t="s">
        <v>128</v>
      </c>
      <c r="B326" s="66" t="s">
        <v>115</v>
      </c>
      <c r="C326" s="66" t="s">
        <v>115</v>
      </c>
      <c r="D326" s="66" t="s">
        <v>115</v>
      </c>
      <c r="E326" s="66" t="s">
        <v>115</v>
      </c>
      <c r="F326" s="66" t="s">
        <v>115</v>
      </c>
      <c r="G326" s="66" t="s">
        <v>115</v>
      </c>
      <c r="H326" s="66" t="s">
        <v>115</v>
      </c>
      <c r="I326" s="66" t="s">
        <v>115</v>
      </c>
      <c r="J326" s="66" t="s">
        <v>115</v>
      </c>
      <c r="K326" s="66" t="s">
        <v>115</v>
      </c>
      <c r="L326" s="66" t="s">
        <v>115</v>
      </c>
      <c r="M326" s="66" t="s">
        <v>115</v>
      </c>
      <c r="N326" s="66" t="s">
        <v>115</v>
      </c>
      <c r="O326" s="66" t="s">
        <v>115</v>
      </c>
      <c r="P326" s="66" t="s">
        <v>115</v>
      </c>
      <c r="Q326" s="66" t="s">
        <v>115</v>
      </c>
      <c r="R326" s="66" t="s">
        <v>115</v>
      </c>
      <c r="S326" s="66" t="s">
        <v>115</v>
      </c>
      <c r="T326" s="66" t="s">
        <v>115</v>
      </c>
      <c r="U326" s="66" t="s">
        <v>115</v>
      </c>
      <c r="V326" s="66" t="s">
        <v>115</v>
      </c>
      <c r="W326" s="66" t="s">
        <v>115</v>
      </c>
      <c r="X326" s="66" t="s">
        <v>115</v>
      </c>
      <c r="Y326" s="66" t="s">
        <v>115</v>
      </c>
      <c r="Z326" s="66" t="s">
        <v>115</v>
      </c>
      <c r="AA326" s="66" t="s">
        <v>115</v>
      </c>
      <c r="AB326" s="66" t="s">
        <v>115</v>
      </c>
      <c r="AC326" s="66" t="s">
        <v>115</v>
      </c>
      <c r="AD326" s="66" t="s">
        <v>115</v>
      </c>
      <c r="AE326" s="66" t="s">
        <v>115</v>
      </c>
      <c r="AF326" s="67">
        <v>45427981</v>
      </c>
      <c r="AG326" s="67">
        <v>20863054</v>
      </c>
      <c r="AH326" s="66">
        <v>-54.1</v>
      </c>
      <c r="AI326" s="66" t="s">
        <v>115</v>
      </c>
      <c r="AJ326" s="66" t="s">
        <v>115</v>
      </c>
      <c r="AK326" s="66" t="s">
        <v>115</v>
      </c>
      <c r="AL326" s="66" t="s">
        <v>115</v>
      </c>
      <c r="AM326" s="66" t="s">
        <v>115</v>
      </c>
      <c r="AN326" s="66" t="s">
        <v>115</v>
      </c>
      <c r="AO326" s="66" t="s">
        <v>115</v>
      </c>
      <c r="AP326" s="66" t="s">
        <v>115</v>
      </c>
      <c r="AQ326" s="66" t="s">
        <v>115</v>
      </c>
      <c r="AR326" s="66" t="s">
        <v>115</v>
      </c>
      <c r="AS326" s="66" t="s">
        <v>115</v>
      </c>
      <c r="AT326" s="66" t="s">
        <v>115</v>
      </c>
      <c r="AU326" s="66" t="s">
        <v>115</v>
      </c>
      <c r="AV326" s="66" t="s">
        <v>115</v>
      </c>
      <c r="AW326" s="66" t="s">
        <v>115</v>
      </c>
      <c r="AX326" s="66" t="s">
        <v>115</v>
      </c>
      <c r="AY326" s="66" t="s">
        <v>115</v>
      </c>
      <c r="AZ326" s="66" t="s">
        <v>115</v>
      </c>
      <c r="BA326" s="66" t="s">
        <v>115</v>
      </c>
      <c r="BB326" s="66" t="s">
        <v>115</v>
      </c>
      <c r="BC326" s="66" t="s">
        <v>115</v>
      </c>
      <c r="BD326" s="66" t="s">
        <v>115</v>
      </c>
      <c r="BE326" s="66" t="s">
        <v>115</v>
      </c>
      <c r="BF326" s="66" t="s">
        <v>115</v>
      </c>
      <c r="BG326" s="66" t="s">
        <v>115</v>
      </c>
      <c r="BH326" s="66" t="s">
        <v>115</v>
      </c>
      <c r="BI326" s="66" t="s">
        <v>115</v>
      </c>
      <c r="BJ326" s="66" t="s">
        <v>115</v>
      </c>
      <c r="BK326" s="66" t="s">
        <v>115</v>
      </c>
      <c r="BL326" s="66" t="s">
        <v>115</v>
      </c>
      <c r="BM326" s="67">
        <v>22943425</v>
      </c>
      <c r="BN326" s="67">
        <v>10064184</v>
      </c>
      <c r="BO326" s="66">
        <v>-56.1</v>
      </c>
      <c r="BP326" s="59"/>
      <c r="BQ326" s="59"/>
      <c r="BR326" s="59"/>
      <c r="BS326" s="59"/>
      <c r="BT326" s="59"/>
    </row>
    <row r="327" spans="1:72" x14ac:dyDescent="0.25">
      <c r="A327" s="65" t="s">
        <v>387</v>
      </c>
      <c r="B327" s="66" t="s">
        <v>115</v>
      </c>
      <c r="C327" s="66" t="s">
        <v>115</v>
      </c>
      <c r="D327" s="66" t="s">
        <v>115</v>
      </c>
      <c r="E327" s="66" t="s">
        <v>115</v>
      </c>
      <c r="F327" s="66" t="s">
        <v>115</v>
      </c>
      <c r="G327" s="66" t="s">
        <v>115</v>
      </c>
      <c r="H327" s="66" t="s">
        <v>115</v>
      </c>
      <c r="I327" s="66" t="s">
        <v>115</v>
      </c>
      <c r="J327" s="66" t="s">
        <v>115</v>
      </c>
      <c r="K327" s="66" t="s">
        <v>115</v>
      </c>
      <c r="L327" s="66" t="s">
        <v>115</v>
      </c>
      <c r="M327" s="66" t="s">
        <v>115</v>
      </c>
      <c r="N327" s="66" t="s">
        <v>115</v>
      </c>
      <c r="O327" s="66" t="s">
        <v>115</v>
      </c>
      <c r="P327" s="66" t="s">
        <v>115</v>
      </c>
      <c r="Q327" s="66" t="s">
        <v>115</v>
      </c>
      <c r="R327" s="66" t="s">
        <v>115</v>
      </c>
      <c r="S327" s="66" t="s">
        <v>115</v>
      </c>
      <c r="T327" s="66" t="s">
        <v>115</v>
      </c>
      <c r="U327" s="66" t="s">
        <v>115</v>
      </c>
      <c r="V327" s="66" t="s">
        <v>115</v>
      </c>
      <c r="W327" s="66" t="s">
        <v>115</v>
      </c>
      <c r="X327" s="66" t="s">
        <v>115</v>
      </c>
      <c r="Y327" s="66" t="s">
        <v>115</v>
      </c>
      <c r="Z327" s="67">
        <v>1499446</v>
      </c>
      <c r="AA327" s="67">
        <v>2343256</v>
      </c>
      <c r="AB327" s="67">
        <v>2644433</v>
      </c>
      <c r="AC327" s="67">
        <v>2471815</v>
      </c>
      <c r="AD327" s="67">
        <v>2272479</v>
      </c>
      <c r="AE327" s="67">
        <v>2170776</v>
      </c>
      <c r="AF327" s="67">
        <v>2223362</v>
      </c>
      <c r="AG327" s="67">
        <v>4343215</v>
      </c>
      <c r="AH327" s="66">
        <v>95.3</v>
      </c>
      <c r="AI327" s="66" t="s">
        <v>115</v>
      </c>
      <c r="AJ327" s="66" t="s">
        <v>115</v>
      </c>
      <c r="AK327" s="66" t="s">
        <v>115</v>
      </c>
      <c r="AL327" s="66" t="s">
        <v>115</v>
      </c>
      <c r="AM327" s="66" t="s">
        <v>115</v>
      </c>
      <c r="AN327" s="66" t="s">
        <v>115</v>
      </c>
      <c r="AO327" s="66" t="s">
        <v>115</v>
      </c>
      <c r="AP327" s="66" t="s">
        <v>115</v>
      </c>
      <c r="AQ327" s="66" t="s">
        <v>115</v>
      </c>
      <c r="AR327" s="66" t="s">
        <v>115</v>
      </c>
      <c r="AS327" s="66" t="s">
        <v>115</v>
      </c>
      <c r="AT327" s="66" t="s">
        <v>115</v>
      </c>
      <c r="AU327" s="66" t="s">
        <v>115</v>
      </c>
      <c r="AV327" s="66" t="s">
        <v>115</v>
      </c>
      <c r="AW327" s="66" t="s">
        <v>115</v>
      </c>
      <c r="AX327" s="66" t="s">
        <v>115</v>
      </c>
      <c r="AY327" s="66" t="s">
        <v>115</v>
      </c>
      <c r="AZ327" s="66" t="s">
        <v>115</v>
      </c>
      <c r="BA327" s="66" t="s">
        <v>115</v>
      </c>
      <c r="BB327" s="66" t="s">
        <v>115</v>
      </c>
      <c r="BC327" s="66" t="s">
        <v>115</v>
      </c>
      <c r="BD327" s="66" t="s">
        <v>115</v>
      </c>
      <c r="BE327" s="66" t="s">
        <v>115</v>
      </c>
      <c r="BF327" s="66" t="s">
        <v>115</v>
      </c>
      <c r="BG327" s="67">
        <v>1499446</v>
      </c>
      <c r="BH327" s="67">
        <v>2343256</v>
      </c>
      <c r="BI327" s="67">
        <v>2644433</v>
      </c>
      <c r="BJ327" s="67">
        <v>2471815</v>
      </c>
      <c r="BK327" s="67">
        <v>2272479</v>
      </c>
      <c r="BL327" s="67">
        <v>2170776</v>
      </c>
      <c r="BM327" s="67">
        <v>2223362</v>
      </c>
      <c r="BN327" s="67">
        <v>4343215</v>
      </c>
      <c r="BO327" s="66">
        <v>95.3</v>
      </c>
      <c r="BP327" s="59"/>
      <c r="BQ327" s="59"/>
      <c r="BR327" s="59"/>
      <c r="BS327" s="59"/>
      <c r="BT327" s="59"/>
    </row>
    <row r="328" spans="1:72" x14ac:dyDescent="0.25">
      <c r="A328" s="65" t="s">
        <v>128</v>
      </c>
      <c r="B328" s="66" t="s">
        <v>115</v>
      </c>
      <c r="C328" s="66" t="s">
        <v>115</v>
      </c>
      <c r="D328" s="66" t="s">
        <v>115</v>
      </c>
      <c r="E328" s="66" t="s">
        <v>115</v>
      </c>
      <c r="F328" s="66" t="s">
        <v>115</v>
      </c>
      <c r="G328" s="66" t="s">
        <v>115</v>
      </c>
      <c r="H328" s="66" t="s">
        <v>115</v>
      </c>
      <c r="I328" s="66" t="s">
        <v>115</v>
      </c>
      <c r="J328" s="66" t="s">
        <v>115</v>
      </c>
      <c r="K328" s="66" t="s">
        <v>115</v>
      </c>
      <c r="L328" s="66" t="s">
        <v>115</v>
      </c>
      <c r="M328" s="66" t="s">
        <v>115</v>
      </c>
      <c r="N328" s="66" t="s">
        <v>115</v>
      </c>
      <c r="O328" s="66" t="s">
        <v>115</v>
      </c>
      <c r="P328" s="66" t="s">
        <v>115</v>
      </c>
      <c r="Q328" s="66" t="s">
        <v>115</v>
      </c>
      <c r="R328" s="66" t="s">
        <v>115</v>
      </c>
      <c r="S328" s="66" t="s">
        <v>115</v>
      </c>
      <c r="T328" s="66" t="s">
        <v>115</v>
      </c>
      <c r="U328" s="66" t="s">
        <v>115</v>
      </c>
      <c r="V328" s="66" t="s">
        <v>115</v>
      </c>
      <c r="W328" s="66" t="s">
        <v>115</v>
      </c>
      <c r="X328" s="66" t="s">
        <v>115</v>
      </c>
      <c r="Y328" s="66" t="s">
        <v>115</v>
      </c>
      <c r="Z328" s="67">
        <v>1010733</v>
      </c>
      <c r="AA328" s="67">
        <v>1544319</v>
      </c>
      <c r="AB328" s="67">
        <v>1919003</v>
      </c>
      <c r="AC328" s="67">
        <v>1898795</v>
      </c>
      <c r="AD328" s="67">
        <v>1844866</v>
      </c>
      <c r="AE328" s="67">
        <v>1971279</v>
      </c>
      <c r="AF328" s="67">
        <v>2149299</v>
      </c>
      <c r="AG328" s="67">
        <v>3625006</v>
      </c>
      <c r="AH328" s="66">
        <v>68.7</v>
      </c>
      <c r="AI328" s="66" t="s">
        <v>115</v>
      </c>
      <c r="AJ328" s="66" t="s">
        <v>115</v>
      </c>
      <c r="AK328" s="66" t="s">
        <v>115</v>
      </c>
      <c r="AL328" s="66" t="s">
        <v>115</v>
      </c>
      <c r="AM328" s="66" t="s">
        <v>115</v>
      </c>
      <c r="AN328" s="66" t="s">
        <v>115</v>
      </c>
      <c r="AO328" s="66" t="s">
        <v>115</v>
      </c>
      <c r="AP328" s="66" t="s">
        <v>115</v>
      </c>
      <c r="AQ328" s="66" t="s">
        <v>115</v>
      </c>
      <c r="AR328" s="66" t="s">
        <v>115</v>
      </c>
      <c r="AS328" s="66" t="s">
        <v>115</v>
      </c>
      <c r="AT328" s="66" t="s">
        <v>115</v>
      </c>
      <c r="AU328" s="66" t="s">
        <v>115</v>
      </c>
      <c r="AV328" s="66" t="s">
        <v>115</v>
      </c>
      <c r="AW328" s="66" t="s">
        <v>115</v>
      </c>
      <c r="AX328" s="66" t="s">
        <v>115</v>
      </c>
      <c r="AY328" s="66" t="s">
        <v>115</v>
      </c>
      <c r="AZ328" s="66" t="s">
        <v>115</v>
      </c>
      <c r="BA328" s="66" t="s">
        <v>115</v>
      </c>
      <c r="BB328" s="66" t="s">
        <v>115</v>
      </c>
      <c r="BC328" s="66" t="s">
        <v>115</v>
      </c>
      <c r="BD328" s="66" t="s">
        <v>115</v>
      </c>
      <c r="BE328" s="66" t="s">
        <v>115</v>
      </c>
      <c r="BF328" s="66" t="s">
        <v>115</v>
      </c>
      <c r="BG328" s="67">
        <v>558108</v>
      </c>
      <c r="BH328" s="67">
        <v>851803</v>
      </c>
      <c r="BI328" s="67">
        <v>1045209</v>
      </c>
      <c r="BJ328" s="67">
        <v>1012691</v>
      </c>
      <c r="BK328" s="67">
        <v>960368</v>
      </c>
      <c r="BL328" s="67">
        <v>1008327</v>
      </c>
      <c r="BM328" s="67">
        <v>1085505</v>
      </c>
      <c r="BN328" s="67">
        <v>1748676</v>
      </c>
      <c r="BO328" s="66">
        <v>61.1</v>
      </c>
      <c r="BP328" s="59"/>
      <c r="BQ328" s="59"/>
      <c r="BR328" s="59"/>
      <c r="BS328" s="59"/>
      <c r="BT328" s="59"/>
    </row>
    <row r="329" spans="1:72" x14ac:dyDescent="0.25">
      <c r="A329" s="65" t="s">
        <v>388</v>
      </c>
      <c r="B329" s="66" t="s">
        <v>115</v>
      </c>
      <c r="C329" s="66" t="s">
        <v>115</v>
      </c>
      <c r="D329" s="66" t="s">
        <v>115</v>
      </c>
      <c r="E329" s="66" t="s">
        <v>115</v>
      </c>
      <c r="F329" s="66" t="s">
        <v>115</v>
      </c>
      <c r="G329" s="66" t="s">
        <v>115</v>
      </c>
      <c r="H329" s="66" t="s">
        <v>115</v>
      </c>
      <c r="I329" s="66" t="s">
        <v>115</v>
      </c>
      <c r="J329" s="66" t="s">
        <v>115</v>
      </c>
      <c r="K329" s="66" t="s">
        <v>115</v>
      </c>
      <c r="L329" s="66" t="s">
        <v>115</v>
      </c>
      <c r="M329" s="66" t="s">
        <v>115</v>
      </c>
      <c r="N329" s="66" t="s">
        <v>115</v>
      </c>
      <c r="O329" s="66" t="s">
        <v>115</v>
      </c>
      <c r="P329" s="66" t="s">
        <v>115</v>
      </c>
      <c r="Q329" s="66" t="s">
        <v>115</v>
      </c>
      <c r="R329" s="66" t="s">
        <v>115</v>
      </c>
      <c r="S329" s="66" t="s">
        <v>115</v>
      </c>
      <c r="T329" s="66" t="s">
        <v>115</v>
      </c>
      <c r="U329" s="66" t="s">
        <v>115</v>
      </c>
      <c r="V329" s="66" t="s">
        <v>115</v>
      </c>
      <c r="W329" s="66" t="s">
        <v>115</v>
      </c>
      <c r="X329" s="66" t="s">
        <v>115</v>
      </c>
      <c r="Y329" s="66" t="s">
        <v>115</v>
      </c>
      <c r="Z329" s="66" t="s">
        <v>115</v>
      </c>
      <c r="AA329" s="66" t="s">
        <v>115</v>
      </c>
      <c r="AB329" s="66" t="s">
        <v>115</v>
      </c>
      <c r="AC329" s="66" t="s">
        <v>115</v>
      </c>
      <c r="AD329" s="66" t="s">
        <v>115</v>
      </c>
      <c r="AE329" s="66" t="s">
        <v>115</v>
      </c>
      <c r="AF329" s="67">
        <v>998868</v>
      </c>
      <c r="AG329" s="67">
        <v>1185058</v>
      </c>
      <c r="AH329" s="66">
        <v>18.600000000000001</v>
      </c>
      <c r="AI329" s="66" t="s">
        <v>115</v>
      </c>
      <c r="AJ329" s="66" t="s">
        <v>115</v>
      </c>
      <c r="AK329" s="66" t="s">
        <v>115</v>
      </c>
      <c r="AL329" s="66" t="s">
        <v>115</v>
      </c>
      <c r="AM329" s="66" t="s">
        <v>115</v>
      </c>
      <c r="AN329" s="66" t="s">
        <v>115</v>
      </c>
      <c r="AO329" s="66" t="s">
        <v>115</v>
      </c>
      <c r="AP329" s="66" t="s">
        <v>115</v>
      </c>
      <c r="AQ329" s="66" t="s">
        <v>115</v>
      </c>
      <c r="AR329" s="66" t="s">
        <v>115</v>
      </c>
      <c r="AS329" s="66" t="s">
        <v>115</v>
      </c>
      <c r="AT329" s="66" t="s">
        <v>115</v>
      </c>
      <c r="AU329" s="66" t="s">
        <v>115</v>
      </c>
      <c r="AV329" s="66" t="s">
        <v>115</v>
      </c>
      <c r="AW329" s="66" t="s">
        <v>115</v>
      </c>
      <c r="AX329" s="66" t="s">
        <v>115</v>
      </c>
      <c r="AY329" s="66" t="s">
        <v>115</v>
      </c>
      <c r="AZ329" s="66" t="s">
        <v>115</v>
      </c>
      <c r="BA329" s="66" t="s">
        <v>115</v>
      </c>
      <c r="BB329" s="66" t="s">
        <v>115</v>
      </c>
      <c r="BC329" s="66" t="s">
        <v>115</v>
      </c>
      <c r="BD329" s="66" t="s">
        <v>115</v>
      </c>
      <c r="BE329" s="66" t="s">
        <v>115</v>
      </c>
      <c r="BF329" s="66" t="s">
        <v>115</v>
      </c>
      <c r="BG329" s="66" t="s">
        <v>115</v>
      </c>
      <c r="BH329" s="66" t="s">
        <v>115</v>
      </c>
      <c r="BI329" s="66" t="s">
        <v>115</v>
      </c>
      <c r="BJ329" s="66" t="s">
        <v>115</v>
      </c>
      <c r="BK329" s="66" t="s">
        <v>115</v>
      </c>
      <c r="BL329" s="66" t="s">
        <v>115</v>
      </c>
      <c r="BM329" s="67">
        <v>998868</v>
      </c>
      <c r="BN329" s="67">
        <v>1185058</v>
      </c>
      <c r="BO329" s="66">
        <v>18.600000000000001</v>
      </c>
      <c r="BP329" s="59"/>
      <c r="BQ329" s="59"/>
      <c r="BR329" s="59"/>
      <c r="BS329" s="59"/>
      <c r="BT329" s="59"/>
    </row>
    <row r="330" spans="1:72" x14ac:dyDescent="0.25">
      <c r="A330" s="65" t="s">
        <v>128</v>
      </c>
      <c r="B330" s="66" t="s">
        <v>115</v>
      </c>
      <c r="C330" s="66" t="s">
        <v>115</v>
      </c>
      <c r="D330" s="66" t="s">
        <v>115</v>
      </c>
      <c r="E330" s="66" t="s">
        <v>115</v>
      </c>
      <c r="F330" s="66" t="s">
        <v>115</v>
      </c>
      <c r="G330" s="66" t="s">
        <v>115</v>
      </c>
      <c r="H330" s="66" t="s">
        <v>115</v>
      </c>
      <c r="I330" s="66" t="s">
        <v>115</v>
      </c>
      <c r="J330" s="66" t="s">
        <v>115</v>
      </c>
      <c r="K330" s="66" t="s">
        <v>115</v>
      </c>
      <c r="L330" s="66" t="s">
        <v>115</v>
      </c>
      <c r="M330" s="66" t="s">
        <v>115</v>
      </c>
      <c r="N330" s="66" t="s">
        <v>115</v>
      </c>
      <c r="O330" s="66" t="s">
        <v>115</v>
      </c>
      <c r="P330" s="66" t="s">
        <v>115</v>
      </c>
      <c r="Q330" s="66" t="s">
        <v>115</v>
      </c>
      <c r="R330" s="66" t="s">
        <v>115</v>
      </c>
      <c r="S330" s="66" t="s">
        <v>115</v>
      </c>
      <c r="T330" s="66" t="s">
        <v>115</v>
      </c>
      <c r="U330" s="66" t="s">
        <v>115</v>
      </c>
      <c r="V330" s="66" t="s">
        <v>115</v>
      </c>
      <c r="W330" s="66" t="s">
        <v>115</v>
      </c>
      <c r="X330" s="66" t="s">
        <v>115</v>
      </c>
      <c r="Y330" s="66" t="s">
        <v>115</v>
      </c>
      <c r="Z330" s="66" t="s">
        <v>115</v>
      </c>
      <c r="AA330" s="66" t="s">
        <v>115</v>
      </c>
      <c r="AB330" s="66" t="s">
        <v>115</v>
      </c>
      <c r="AC330" s="66" t="s">
        <v>115</v>
      </c>
      <c r="AD330" s="66" t="s">
        <v>115</v>
      </c>
      <c r="AE330" s="66" t="s">
        <v>115</v>
      </c>
      <c r="AF330" s="67">
        <v>1911053</v>
      </c>
      <c r="AG330" s="67">
        <v>4734950</v>
      </c>
      <c r="AH330" s="66">
        <v>147.80000000000001</v>
      </c>
      <c r="AI330" s="66" t="s">
        <v>115</v>
      </c>
      <c r="AJ330" s="66" t="s">
        <v>115</v>
      </c>
      <c r="AK330" s="66" t="s">
        <v>115</v>
      </c>
      <c r="AL330" s="66" t="s">
        <v>115</v>
      </c>
      <c r="AM330" s="66" t="s">
        <v>115</v>
      </c>
      <c r="AN330" s="66" t="s">
        <v>115</v>
      </c>
      <c r="AO330" s="66" t="s">
        <v>115</v>
      </c>
      <c r="AP330" s="66" t="s">
        <v>115</v>
      </c>
      <c r="AQ330" s="66" t="s">
        <v>115</v>
      </c>
      <c r="AR330" s="66" t="s">
        <v>115</v>
      </c>
      <c r="AS330" s="66" t="s">
        <v>115</v>
      </c>
      <c r="AT330" s="66" t="s">
        <v>115</v>
      </c>
      <c r="AU330" s="66" t="s">
        <v>115</v>
      </c>
      <c r="AV330" s="66" t="s">
        <v>115</v>
      </c>
      <c r="AW330" s="66" t="s">
        <v>115</v>
      </c>
      <c r="AX330" s="66" t="s">
        <v>115</v>
      </c>
      <c r="AY330" s="66" t="s">
        <v>115</v>
      </c>
      <c r="AZ330" s="66" t="s">
        <v>115</v>
      </c>
      <c r="BA330" s="66" t="s">
        <v>115</v>
      </c>
      <c r="BB330" s="66" t="s">
        <v>115</v>
      </c>
      <c r="BC330" s="66" t="s">
        <v>115</v>
      </c>
      <c r="BD330" s="66" t="s">
        <v>115</v>
      </c>
      <c r="BE330" s="66" t="s">
        <v>115</v>
      </c>
      <c r="BF330" s="66" t="s">
        <v>115</v>
      </c>
      <c r="BG330" s="66" t="s">
        <v>115</v>
      </c>
      <c r="BH330" s="66" t="s">
        <v>115</v>
      </c>
      <c r="BI330" s="66" t="s">
        <v>115</v>
      </c>
      <c r="BJ330" s="66" t="s">
        <v>115</v>
      </c>
      <c r="BK330" s="66" t="s">
        <v>115</v>
      </c>
      <c r="BL330" s="66" t="s">
        <v>115</v>
      </c>
      <c r="BM330" s="67">
        <v>965178</v>
      </c>
      <c r="BN330" s="67">
        <v>2284105</v>
      </c>
      <c r="BO330" s="66">
        <v>136.69999999999999</v>
      </c>
      <c r="BP330" s="59"/>
      <c r="BQ330" s="59"/>
      <c r="BR330" s="59"/>
      <c r="BS330" s="59"/>
      <c r="BT330" s="59"/>
    </row>
    <row r="331" spans="1:72" x14ac:dyDescent="0.25">
      <c r="A331" s="65" t="s">
        <v>389</v>
      </c>
      <c r="B331" s="67">
        <v>1304663</v>
      </c>
      <c r="C331" s="67">
        <v>1113929</v>
      </c>
      <c r="D331" s="67">
        <v>1152117</v>
      </c>
      <c r="E331" s="67">
        <v>1167281</v>
      </c>
      <c r="F331" s="67">
        <v>1249234</v>
      </c>
      <c r="G331" s="67">
        <v>1368994</v>
      </c>
      <c r="H331" s="67">
        <v>1422648</v>
      </c>
      <c r="I331" s="67">
        <v>1597435</v>
      </c>
      <c r="J331" s="67">
        <v>1540573</v>
      </c>
      <c r="K331" s="67">
        <v>1510206</v>
      </c>
      <c r="L331" s="67">
        <v>1610937</v>
      </c>
      <c r="M331" s="67">
        <v>1448213</v>
      </c>
      <c r="N331" s="67">
        <v>1235156</v>
      </c>
      <c r="O331" s="67">
        <v>1333579</v>
      </c>
      <c r="P331" s="67">
        <v>1518779</v>
      </c>
      <c r="Q331" s="67">
        <v>1627572</v>
      </c>
      <c r="R331" s="67">
        <v>1758125</v>
      </c>
      <c r="S331" s="67">
        <v>1773576</v>
      </c>
      <c r="T331" s="67">
        <v>1486081</v>
      </c>
      <c r="U331" s="67">
        <v>1304953</v>
      </c>
      <c r="V331" s="67">
        <v>1457793</v>
      </c>
      <c r="W331" s="67">
        <v>1572291</v>
      </c>
      <c r="X331" s="67">
        <v>1851870</v>
      </c>
      <c r="Y331" s="67">
        <v>1867825</v>
      </c>
      <c r="Z331" s="67">
        <v>2026322</v>
      </c>
      <c r="AA331" s="67">
        <v>1844872</v>
      </c>
      <c r="AB331" s="67">
        <v>1757247</v>
      </c>
      <c r="AC331" s="67">
        <v>2018154</v>
      </c>
      <c r="AD331" s="67">
        <v>2135425</v>
      </c>
      <c r="AE331" s="67">
        <v>1432185</v>
      </c>
      <c r="AF331" s="67">
        <v>1597601</v>
      </c>
      <c r="AG331" s="67">
        <v>2579513</v>
      </c>
      <c r="AH331" s="66">
        <v>61.5</v>
      </c>
      <c r="AI331" s="67">
        <v>1304663</v>
      </c>
      <c r="AJ331" s="67">
        <v>1113929</v>
      </c>
      <c r="AK331" s="67">
        <v>1152117</v>
      </c>
      <c r="AL331" s="67">
        <v>1167281</v>
      </c>
      <c r="AM331" s="67">
        <v>1249234</v>
      </c>
      <c r="AN331" s="67">
        <v>1368994</v>
      </c>
      <c r="AO331" s="67">
        <v>1422648</v>
      </c>
      <c r="AP331" s="67">
        <v>1597435</v>
      </c>
      <c r="AQ331" s="67">
        <v>1540573</v>
      </c>
      <c r="AR331" s="67">
        <v>1510206</v>
      </c>
      <c r="AS331" s="67">
        <v>1610937</v>
      </c>
      <c r="AT331" s="67">
        <v>1448213</v>
      </c>
      <c r="AU331" s="67">
        <v>1235156</v>
      </c>
      <c r="AV331" s="67">
        <v>1333579</v>
      </c>
      <c r="AW331" s="67">
        <v>1518779</v>
      </c>
      <c r="AX331" s="67">
        <v>1627572</v>
      </c>
      <c r="AY331" s="67">
        <v>1758125</v>
      </c>
      <c r="AZ331" s="67">
        <v>1773576</v>
      </c>
      <c r="BA331" s="67">
        <v>1486081</v>
      </c>
      <c r="BB331" s="67">
        <v>1304953</v>
      </c>
      <c r="BC331" s="67">
        <v>1457793</v>
      </c>
      <c r="BD331" s="67">
        <v>1572291</v>
      </c>
      <c r="BE331" s="67">
        <v>1851870</v>
      </c>
      <c r="BF331" s="67">
        <v>1867825</v>
      </c>
      <c r="BG331" s="67">
        <v>2026322</v>
      </c>
      <c r="BH331" s="67">
        <v>1844872</v>
      </c>
      <c r="BI331" s="67">
        <v>1757247</v>
      </c>
      <c r="BJ331" s="67">
        <v>2018154</v>
      </c>
      <c r="BK331" s="67">
        <v>2135425</v>
      </c>
      <c r="BL331" s="67">
        <v>1432185</v>
      </c>
      <c r="BM331" s="67">
        <v>1597601</v>
      </c>
      <c r="BN331" s="67">
        <v>2579513</v>
      </c>
      <c r="BO331" s="66">
        <v>61.5</v>
      </c>
      <c r="BP331" s="59"/>
      <c r="BQ331" s="59"/>
      <c r="BR331" s="59"/>
      <c r="BS331" s="59"/>
      <c r="BT331" s="59"/>
    </row>
    <row r="332" spans="1:72" x14ac:dyDescent="0.25">
      <c r="A332" s="65" t="s">
        <v>128</v>
      </c>
      <c r="B332" s="67">
        <v>16704169</v>
      </c>
      <c r="C332" s="67">
        <v>14563609</v>
      </c>
      <c r="D332" s="67">
        <v>9947890</v>
      </c>
      <c r="E332" s="67">
        <v>11830005</v>
      </c>
      <c r="F332" s="67">
        <v>19752634</v>
      </c>
      <c r="G332" s="67">
        <v>24929343</v>
      </c>
      <c r="H332" s="67">
        <v>32447235</v>
      </c>
      <c r="I332" s="67">
        <v>38918434</v>
      </c>
      <c r="J332" s="67">
        <v>45640225</v>
      </c>
      <c r="K332" s="67">
        <v>53984319</v>
      </c>
      <c r="L332" s="67">
        <v>63396711</v>
      </c>
      <c r="M332" s="67">
        <v>42495018</v>
      </c>
      <c r="N332" s="67">
        <v>36321934</v>
      </c>
      <c r="O332" s="67">
        <v>38303188</v>
      </c>
      <c r="P332" s="67">
        <v>59268206</v>
      </c>
      <c r="Q332" s="67">
        <v>77833848</v>
      </c>
      <c r="R332" s="67">
        <v>86530919</v>
      </c>
      <c r="S332" s="67">
        <v>96167969</v>
      </c>
      <c r="T332" s="67">
        <v>65144561</v>
      </c>
      <c r="U332" s="67">
        <v>49625940</v>
      </c>
      <c r="V332" s="67">
        <v>68878004</v>
      </c>
      <c r="W332" s="67">
        <v>64241359</v>
      </c>
      <c r="X332" s="67">
        <v>104569724</v>
      </c>
      <c r="Y332" s="67">
        <v>100656094</v>
      </c>
      <c r="Z332" s="67">
        <v>125325287</v>
      </c>
      <c r="AA332" s="67">
        <v>115820220</v>
      </c>
      <c r="AB332" s="67">
        <v>107697307</v>
      </c>
      <c r="AC332" s="67">
        <v>145595975</v>
      </c>
      <c r="AD332" s="67">
        <v>147747981</v>
      </c>
      <c r="AE332" s="67">
        <v>127149592</v>
      </c>
      <c r="AF332" s="67">
        <v>169512965</v>
      </c>
      <c r="AG332" s="67">
        <v>333198369</v>
      </c>
      <c r="AH332" s="66">
        <v>96.6</v>
      </c>
      <c r="AI332" s="67">
        <v>16704169</v>
      </c>
      <c r="AJ332" s="67">
        <v>13976592</v>
      </c>
      <c r="AK332" s="67">
        <v>9271100</v>
      </c>
      <c r="AL332" s="67">
        <v>10696207</v>
      </c>
      <c r="AM332" s="67">
        <v>17418549</v>
      </c>
      <c r="AN332" s="67">
        <v>21380226</v>
      </c>
      <c r="AO332" s="67">
        <v>27039363</v>
      </c>
      <c r="AP332" s="67">
        <v>31692536</v>
      </c>
      <c r="AQ332" s="67">
        <v>36395714</v>
      </c>
      <c r="AR332" s="67">
        <v>42340642</v>
      </c>
      <c r="AS332" s="67">
        <v>48100691</v>
      </c>
      <c r="AT332" s="67">
        <v>31361637</v>
      </c>
      <c r="AU332" s="67">
        <v>26396754</v>
      </c>
      <c r="AV332" s="67">
        <v>27203969</v>
      </c>
      <c r="AW332" s="67">
        <v>41016060</v>
      </c>
      <c r="AX332" s="67">
        <v>52097623</v>
      </c>
      <c r="AY332" s="67">
        <v>56116030</v>
      </c>
      <c r="AZ332" s="67">
        <v>60635542</v>
      </c>
      <c r="BA332" s="67">
        <v>39553468</v>
      </c>
      <c r="BB332" s="67">
        <v>30241280</v>
      </c>
      <c r="BC332" s="67">
        <v>41293767</v>
      </c>
      <c r="BD332" s="67">
        <v>37327925</v>
      </c>
      <c r="BE332" s="67">
        <v>59516064</v>
      </c>
      <c r="BF332" s="67">
        <v>56484901</v>
      </c>
      <c r="BG332" s="67">
        <v>69202257</v>
      </c>
      <c r="BH332" s="67">
        <v>63883188</v>
      </c>
      <c r="BI332" s="67">
        <v>58658664</v>
      </c>
      <c r="BJ332" s="67">
        <v>77651187</v>
      </c>
      <c r="BK332" s="67">
        <v>76912015</v>
      </c>
      <c r="BL332" s="67">
        <v>65038154</v>
      </c>
      <c r="BM332" s="67">
        <v>85612609</v>
      </c>
      <c r="BN332" s="67">
        <v>160732450</v>
      </c>
      <c r="BO332" s="66">
        <v>87.7</v>
      </c>
      <c r="BP332" s="59"/>
      <c r="BQ332" s="59"/>
      <c r="BR332" s="59"/>
      <c r="BS332" s="59"/>
      <c r="BT332" s="59"/>
    </row>
    <row r="333" spans="1:72" x14ac:dyDescent="0.25">
      <c r="A333" s="65" t="s">
        <v>390</v>
      </c>
      <c r="B333" s="67">
        <v>931283</v>
      </c>
      <c r="C333" s="67">
        <v>807036</v>
      </c>
      <c r="D333" s="67">
        <v>932687</v>
      </c>
      <c r="E333" s="67">
        <v>897355</v>
      </c>
      <c r="F333" s="67">
        <v>930953</v>
      </c>
      <c r="G333" s="67">
        <v>1033189</v>
      </c>
      <c r="H333" s="67">
        <v>1178757</v>
      </c>
      <c r="I333" s="67">
        <v>1267562</v>
      </c>
      <c r="J333" s="67">
        <v>1303642</v>
      </c>
      <c r="K333" s="67">
        <v>1377613</v>
      </c>
      <c r="L333" s="67">
        <v>1640582</v>
      </c>
      <c r="M333" s="67">
        <v>1436745</v>
      </c>
      <c r="N333" s="67">
        <v>1145352</v>
      </c>
      <c r="O333" s="67">
        <v>1121141</v>
      </c>
      <c r="P333" s="67">
        <v>1242604</v>
      </c>
      <c r="Q333" s="67">
        <v>1383240</v>
      </c>
      <c r="R333" s="67">
        <v>1443437</v>
      </c>
      <c r="S333" s="67">
        <v>1544389</v>
      </c>
      <c r="T333" s="67">
        <v>1464021</v>
      </c>
      <c r="U333" s="67">
        <v>1105071</v>
      </c>
      <c r="V333" s="67">
        <v>1204270</v>
      </c>
      <c r="W333" s="67">
        <v>1347372</v>
      </c>
      <c r="X333" s="67">
        <v>1384900</v>
      </c>
      <c r="Y333" s="67">
        <v>1357741</v>
      </c>
      <c r="Z333" s="67">
        <v>1458542</v>
      </c>
      <c r="AA333" s="67">
        <v>1567122</v>
      </c>
      <c r="AB333" s="67">
        <v>1583531</v>
      </c>
      <c r="AC333" s="67">
        <v>1467562</v>
      </c>
      <c r="AD333" s="67">
        <v>1596276</v>
      </c>
      <c r="AE333" s="67">
        <v>1640674</v>
      </c>
      <c r="AF333" s="67">
        <v>1587700</v>
      </c>
      <c r="AG333" s="67">
        <v>1896100</v>
      </c>
      <c r="AH333" s="66">
        <v>19.399999999999999</v>
      </c>
      <c r="AI333" s="67">
        <v>931283</v>
      </c>
      <c r="AJ333" s="67">
        <v>807036</v>
      </c>
      <c r="AK333" s="67">
        <v>932687</v>
      </c>
      <c r="AL333" s="67">
        <v>897355</v>
      </c>
      <c r="AM333" s="67">
        <v>930953</v>
      </c>
      <c r="AN333" s="67">
        <v>1033189</v>
      </c>
      <c r="AO333" s="67">
        <v>1178757</v>
      </c>
      <c r="AP333" s="67">
        <v>1267562</v>
      </c>
      <c r="AQ333" s="67">
        <v>1303642</v>
      </c>
      <c r="AR333" s="67">
        <v>1377613</v>
      </c>
      <c r="AS333" s="67">
        <v>1640582</v>
      </c>
      <c r="AT333" s="67">
        <v>1436745</v>
      </c>
      <c r="AU333" s="67">
        <v>1145352</v>
      </c>
      <c r="AV333" s="67">
        <v>1121141</v>
      </c>
      <c r="AW333" s="67">
        <v>1242604</v>
      </c>
      <c r="AX333" s="67">
        <v>1383240</v>
      </c>
      <c r="AY333" s="67">
        <v>1443437</v>
      </c>
      <c r="AZ333" s="67">
        <v>1544389</v>
      </c>
      <c r="BA333" s="67">
        <v>1464021</v>
      </c>
      <c r="BB333" s="67">
        <v>1105071</v>
      </c>
      <c r="BC333" s="67">
        <v>1204270</v>
      </c>
      <c r="BD333" s="67">
        <v>1347372</v>
      </c>
      <c r="BE333" s="67">
        <v>1384900</v>
      </c>
      <c r="BF333" s="67">
        <v>1357741</v>
      </c>
      <c r="BG333" s="67">
        <v>1458542</v>
      </c>
      <c r="BH333" s="67">
        <v>1567122</v>
      </c>
      <c r="BI333" s="67">
        <v>1583531</v>
      </c>
      <c r="BJ333" s="67">
        <v>1467562</v>
      </c>
      <c r="BK333" s="67">
        <v>1596276</v>
      </c>
      <c r="BL333" s="67">
        <v>1640674</v>
      </c>
      <c r="BM333" s="67">
        <v>1587700</v>
      </c>
      <c r="BN333" s="67">
        <v>1896100</v>
      </c>
      <c r="BO333" s="66">
        <v>19.399999999999999</v>
      </c>
      <c r="BP333" s="59"/>
      <c r="BQ333" s="59"/>
      <c r="BR333" s="59"/>
      <c r="BS333" s="59"/>
      <c r="BT333" s="59"/>
    </row>
    <row r="334" spans="1:72" x14ac:dyDescent="0.25">
      <c r="A334" s="65" t="s">
        <v>128</v>
      </c>
      <c r="B334" s="67">
        <v>905327</v>
      </c>
      <c r="C334" s="67">
        <v>770807</v>
      </c>
      <c r="D334" s="67">
        <v>846175</v>
      </c>
      <c r="E334" s="67">
        <v>925295</v>
      </c>
      <c r="F334" s="67">
        <v>935083</v>
      </c>
      <c r="G334" s="67">
        <v>1081454</v>
      </c>
      <c r="H334" s="67">
        <v>1313451</v>
      </c>
      <c r="I334" s="67">
        <v>1399705</v>
      </c>
      <c r="J334" s="67">
        <v>1523584</v>
      </c>
      <c r="K334" s="67">
        <v>1712649</v>
      </c>
      <c r="L334" s="67">
        <v>2184849</v>
      </c>
      <c r="M334" s="67">
        <v>1915349</v>
      </c>
      <c r="N334" s="67">
        <v>1564478</v>
      </c>
      <c r="O334" s="67">
        <v>1566411</v>
      </c>
      <c r="P334" s="67">
        <v>1727641</v>
      </c>
      <c r="Q334" s="67">
        <v>2023314</v>
      </c>
      <c r="R334" s="67">
        <v>2288807</v>
      </c>
      <c r="S334" s="67">
        <v>2519084</v>
      </c>
      <c r="T334" s="67">
        <v>2468691</v>
      </c>
      <c r="U334" s="67">
        <v>1930124</v>
      </c>
      <c r="V334" s="67">
        <v>2098214</v>
      </c>
      <c r="W334" s="67">
        <v>1618095</v>
      </c>
      <c r="X334" s="67">
        <v>1697065</v>
      </c>
      <c r="Y334" s="67">
        <v>2520819</v>
      </c>
      <c r="Z334" s="67">
        <v>2890863</v>
      </c>
      <c r="AA334" s="67">
        <v>3082121</v>
      </c>
      <c r="AB334" s="67">
        <v>3183701</v>
      </c>
      <c r="AC334" s="67">
        <v>3156673</v>
      </c>
      <c r="AD334" s="67">
        <v>3473419</v>
      </c>
      <c r="AE334" s="67">
        <v>3802529</v>
      </c>
      <c r="AF334" s="67">
        <v>3630524</v>
      </c>
      <c r="AG334" s="67">
        <v>5011595</v>
      </c>
      <c r="AH334" s="66">
        <v>38</v>
      </c>
      <c r="AI334" s="67">
        <v>905327</v>
      </c>
      <c r="AJ334" s="67">
        <v>739738</v>
      </c>
      <c r="AK334" s="67">
        <v>788607</v>
      </c>
      <c r="AL334" s="67">
        <v>836614</v>
      </c>
      <c r="AM334" s="67">
        <v>824588</v>
      </c>
      <c r="AN334" s="67">
        <v>927491</v>
      </c>
      <c r="AO334" s="67">
        <v>1094543</v>
      </c>
      <c r="AP334" s="67">
        <v>1139825</v>
      </c>
      <c r="AQ334" s="67">
        <v>1214979</v>
      </c>
      <c r="AR334" s="67">
        <v>1343254</v>
      </c>
      <c r="AS334" s="67">
        <v>1657700</v>
      </c>
      <c r="AT334" s="67">
        <v>1413542</v>
      </c>
      <c r="AU334" s="67">
        <v>1136975</v>
      </c>
      <c r="AV334" s="67">
        <v>1112508</v>
      </c>
      <c r="AW334" s="67">
        <v>1195599</v>
      </c>
      <c r="AX334" s="67">
        <v>1354293</v>
      </c>
      <c r="AY334" s="67">
        <v>1484311</v>
      </c>
      <c r="AZ334" s="67">
        <v>1588325</v>
      </c>
      <c r="BA334" s="67">
        <v>1498902</v>
      </c>
      <c r="BB334" s="67">
        <v>1176188</v>
      </c>
      <c r="BC334" s="67">
        <v>1257922</v>
      </c>
      <c r="BD334" s="67">
        <v>940206</v>
      </c>
      <c r="BE334" s="67">
        <v>965888</v>
      </c>
      <c r="BF334" s="67">
        <v>1414601</v>
      </c>
      <c r="BG334" s="67">
        <v>1596280</v>
      </c>
      <c r="BH334" s="67">
        <v>1700012</v>
      </c>
      <c r="BI334" s="67">
        <v>1734042</v>
      </c>
      <c r="BJ334" s="67">
        <v>1683559</v>
      </c>
      <c r="BK334" s="67">
        <v>1808131</v>
      </c>
      <c r="BL334" s="67">
        <v>1945028</v>
      </c>
      <c r="BM334" s="67">
        <v>1833598</v>
      </c>
      <c r="BN334" s="67">
        <v>2417557</v>
      </c>
      <c r="BO334" s="66">
        <v>31.8</v>
      </c>
      <c r="BP334" s="59"/>
      <c r="BQ334" s="59"/>
      <c r="BR334" s="59"/>
      <c r="BS334" s="59"/>
      <c r="BT334" s="59"/>
    </row>
    <row r="335" spans="1:72" x14ac:dyDescent="0.25">
      <c r="A335" s="65" t="s">
        <v>391</v>
      </c>
      <c r="B335" s="67">
        <v>682348</v>
      </c>
      <c r="C335" s="67">
        <v>642657</v>
      </c>
      <c r="D335" s="67">
        <v>638306</v>
      </c>
      <c r="E335" s="67">
        <v>584651</v>
      </c>
      <c r="F335" s="67">
        <v>575317</v>
      </c>
      <c r="G335" s="67">
        <v>519653</v>
      </c>
      <c r="H335" s="67">
        <v>513815</v>
      </c>
      <c r="I335" s="67">
        <v>445633</v>
      </c>
      <c r="J335" s="67">
        <v>446489</v>
      </c>
      <c r="K335" s="67">
        <v>426878</v>
      </c>
      <c r="L335" s="67">
        <v>395555</v>
      </c>
      <c r="M335" s="67">
        <v>386698</v>
      </c>
      <c r="N335" s="67">
        <v>365868</v>
      </c>
      <c r="O335" s="67">
        <v>349860</v>
      </c>
      <c r="P335" s="67">
        <v>345020</v>
      </c>
      <c r="Q335" s="67">
        <v>340769</v>
      </c>
      <c r="R335" s="67">
        <v>318754</v>
      </c>
      <c r="S335" s="67">
        <v>305765</v>
      </c>
      <c r="T335" s="67">
        <v>317783</v>
      </c>
      <c r="U335" s="67">
        <v>323330</v>
      </c>
      <c r="V335" s="67">
        <v>354848</v>
      </c>
      <c r="W335" s="67">
        <v>481731</v>
      </c>
      <c r="X335" s="67">
        <v>282904</v>
      </c>
      <c r="Y335" s="67">
        <v>351572</v>
      </c>
      <c r="Z335" s="67">
        <v>353397</v>
      </c>
      <c r="AA335" s="67">
        <v>308753</v>
      </c>
      <c r="AB335" s="67">
        <v>293699</v>
      </c>
      <c r="AC335" s="67">
        <v>288899</v>
      </c>
      <c r="AD335" s="67">
        <v>296578</v>
      </c>
      <c r="AE335" s="67">
        <v>305996</v>
      </c>
      <c r="AF335" s="67">
        <v>292191</v>
      </c>
      <c r="AG335" s="67">
        <v>241533</v>
      </c>
      <c r="AH335" s="66">
        <v>-17.3</v>
      </c>
      <c r="AI335" s="67">
        <v>682348</v>
      </c>
      <c r="AJ335" s="67">
        <v>642657</v>
      </c>
      <c r="AK335" s="67">
        <v>638306</v>
      </c>
      <c r="AL335" s="67">
        <v>584651</v>
      </c>
      <c r="AM335" s="67">
        <v>575317</v>
      </c>
      <c r="AN335" s="67">
        <v>519653</v>
      </c>
      <c r="AO335" s="67">
        <v>513815</v>
      </c>
      <c r="AP335" s="67">
        <v>445633</v>
      </c>
      <c r="AQ335" s="67">
        <v>446489</v>
      </c>
      <c r="AR335" s="67">
        <v>426878</v>
      </c>
      <c r="AS335" s="67">
        <v>395555</v>
      </c>
      <c r="AT335" s="67">
        <v>386698</v>
      </c>
      <c r="AU335" s="67">
        <v>365868</v>
      </c>
      <c r="AV335" s="67">
        <v>349860</v>
      </c>
      <c r="AW335" s="67">
        <v>345020</v>
      </c>
      <c r="AX335" s="67">
        <v>340769</v>
      </c>
      <c r="AY335" s="67">
        <v>318754</v>
      </c>
      <c r="AZ335" s="67">
        <v>305765</v>
      </c>
      <c r="BA335" s="67">
        <v>317783</v>
      </c>
      <c r="BB335" s="67">
        <v>323330</v>
      </c>
      <c r="BC335" s="67">
        <v>354848</v>
      </c>
      <c r="BD335" s="67">
        <v>481731</v>
      </c>
      <c r="BE335" s="67">
        <v>282904</v>
      </c>
      <c r="BF335" s="67">
        <v>351572</v>
      </c>
      <c r="BG335" s="67">
        <v>353397</v>
      </c>
      <c r="BH335" s="67">
        <v>308753</v>
      </c>
      <c r="BI335" s="67">
        <v>293699</v>
      </c>
      <c r="BJ335" s="67">
        <v>288899</v>
      </c>
      <c r="BK335" s="67">
        <v>296578</v>
      </c>
      <c r="BL335" s="67">
        <v>305996</v>
      </c>
      <c r="BM335" s="67">
        <v>292191</v>
      </c>
      <c r="BN335" s="67">
        <v>241533</v>
      </c>
      <c r="BO335" s="66">
        <v>-17.3</v>
      </c>
      <c r="BP335" s="59"/>
      <c r="BQ335" s="59"/>
      <c r="BR335" s="59"/>
      <c r="BS335" s="59"/>
      <c r="BT335" s="59"/>
    </row>
    <row r="336" spans="1:72" x14ac:dyDescent="0.25">
      <c r="A336" s="65" t="s">
        <v>392</v>
      </c>
      <c r="B336" s="67">
        <v>145124</v>
      </c>
      <c r="C336" s="67">
        <v>149940</v>
      </c>
      <c r="D336" s="67">
        <v>171046</v>
      </c>
      <c r="E336" s="67">
        <v>155319</v>
      </c>
      <c r="F336" s="67">
        <v>157098</v>
      </c>
      <c r="G336" s="67">
        <v>123815</v>
      </c>
      <c r="H336" s="67">
        <v>108650</v>
      </c>
      <c r="I336" s="67">
        <v>101328</v>
      </c>
      <c r="J336" s="67">
        <v>108376</v>
      </c>
      <c r="K336" s="67">
        <v>95029</v>
      </c>
      <c r="L336" s="67">
        <v>90578</v>
      </c>
      <c r="M336" s="67">
        <v>108963</v>
      </c>
      <c r="N336" s="67">
        <v>101459</v>
      </c>
      <c r="O336" s="67">
        <v>82154</v>
      </c>
      <c r="P336" s="67">
        <v>86378</v>
      </c>
      <c r="Q336" s="67">
        <v>101712</v>
      </c>
      <c r="R336" s="67">
        <v>85905</v>
      </c>
      <c r="S336" s="67">
        <v>88950</v>
      </c>
      <c r="T336" s="67">
        <v>95267</v>
      </c>
      <c r="U336" s="67">
        <v>93907</v>
      </c>
      <c r="V336" s="67">
        <v>158669</v>
      </c>
      <c r="W336" s="67">
        <v>354812</v>
      </c>
      <c r="X336" s="67">
        <v>138483</v>
      </c>
      <c r="Y336" s="67">
        <v>167708</v>
      </c>
      <c r="Z336" s="67">
        <v>148234</v>
      </c>
      <c r="AA336" s="67">
        <v>108911</v>
      </c>
      <c r="AB336" s="67">
        <v>116955</v>
      </c>
      <c r="AC336" s="67">
        <v>133757</v>
      </c>
      <c r="AD336" s="67">
        <v>122232</v>
      </c>
      <c r="AE336" s="67">
        <v>163730</v>
      </c>
      <c r="AF336" s="67">
        <v>166650</v>
      </c>
      <c r="AG336" s="67">
        <v>236397</v>
      </c>
      <c r="AH336" s="66">
        <v>41.9</v>
      </c>
      <c r="AI336" s="67">
        <v>145124</v>
      </c>
      <c r="AJ336" s="67">
        <v>143896</v>
      </c>
      <c r="AK336" s="67">
        <v>159409</v>
      </c>
      <c r="AL336" s="67">
        <v>140433</v>
      </c>
      <c r="AM336" s="67">
        <v>138534</v>
      </c>
      <c r="AN336" s="67">
        <v>106188</v>
      </c>
      <c r="AO336" s="67">
        <v>90542</v>
      </c>
      <c r="AP336" s="67">
        <v>82515</v>
      </c>
      <c r="AQ336" s="67">
        <v>86424</v>
      </c>
      <c r="AR336" s="67">
        <v>74533</v>
      </c>
      <c r="AS336" s="67">
        <v>68724</v>
      </c>
      <c r="AT336" s="67">
        <v>80415</v>
      </c>
      <c r="AU336" s="67">
        <v>73735</v>
      </c>
      <c r="AV336" s="67">
        <v>58348</v>
      </c>
      <c r="AW336" s="67">
        <v>59777</v>
      </c>
      <c r="AX336" s="67">
        <v>68080</v>
      </c>
      <c r="AY336" s="67">
        <v>55710</v>
      </c>
      <c r="AZ336" s="67">
        <v>56084</v>
      </c>
      <c r="BA336" s="67">
        <v>57843</v>
      </c>
      <c r="BB336" s="67">
        <v>57225</v>
      </c>
      <c r="BC336" s="67">
        <v>95125</v>
      </c>
      <c r="BD336" s="67">
        <v>206166</v>
      </c>
      <c r="BE336" s="67">
        <v>78818</v>
      </c>
      <c r="BF336" s="67">
        <v>94112</v>
      </c>
      <c r="BG336" s="67">
        <v>81852</v>
      </c>
      <c r="BH336" s="67">
        <v>60072</v>
      </c>
      <c r="BI336" s="67">
        <v>63701</v>
      </c>
      <c r="BJ336" s="67">
        <v>71337</v>
      </c>
      <c r="BK336" s="67">
        <v>63629</v>
      </c>
      <c r="BL336" s="67">
        <v>83749</v>
      </c>
      <c r="BM336" s="67">
        <v>84167</v>
      </c>
      <c r="BN336" s="67">
        <v>114036</v>
      </c>
      <c r="BO336" s="66">
        <v>35.5</v>
      </c>
      <c r="BP336" s="59"/>
      <c r="BQ336" s="59"/>
      <c r="BR336" s="59"/>
      <c r="BS336" s="59"/>
      <c r="BT336" s="59"/>
    </row>
    <row r="337" spans="1:72" x14ac:dyDescent="0.25">
      <c r="A337" s="65" t="s">
        <v>393</v>
      </c>
      <c r="B337" s="67">
        <v>47799</v>
      </c>
      <c r="C337" s="67">
        <v>47368</v>
      </c>
      <c r="D337" s="67">
        <v>33198</v>
      </c>
      <c r="E337" s="67">
        <v>51004</v>
      </c>
      <c r="F337" s="67">
        <v>30165</v>
      </c>
      <c r="G337" s="67">
        <v>42037</v>
      </c>
      <c r="H337" s="67">
        <v>87976</v>
      </c>
      <c r="I337" s="67">
        <v>68097</v>
      </c>
      <c r="J337" s="67">
        <v>41688</v>
      </c>
      <c r="K337" s="67">
        <v>37879</v>
      </c>
      <c r="L337" s="67">
        <v>50698</v>
      </c>
      <c r="M337" s="67">
        <v>20955</v>
      </c>
      <c r="N337" s="67">
        <v>19422</v>
      </c>
      <c r="O337" s="67">
        <v>12717</v>
      </c>
      <c r="P337" s="67">
        <v>9608</v>
      </c>
      <c r="Q337" s="67">
        <v>19812</v>
      </c>
      <c r="R337" s="67">
        <v>84547</v>
      </c>
      <c r="S337" s="67">
        <v>39521</v>
      </c>
      <c r="T337" s="67">
        <v>90333</v>
      </c>
      <c r="U337" s="67">
        <v>8658</v>
      </c>
      <c r="V337" s="67">
        <v>8671</v>
      </c>
      <c r="W337" s="67">
        <v>153422</v>
      </c>
      <c r="X337" s="67">
        <v>31824</v>
      </c>
      <c r="Y337" s="67">
        <v>8724</v>
      </c>
      <c r="Z337" s="67">
        <v>14010</v>
      </c>
      <c r="AA337" s="67">
        <v>2793</v>
      </c>
      <c r="AB337" s="67">
        <v>3168</v>
      </c>
      <c r="AC337" s="67">
        <v>6840</v>
      </c>
      <c r="AD337" s="67">
        <v>6734</v>
      </c>
      <c r="AE337" s="67">
        <v>4425</v>
      </c>
      <c r="AF337" s="67">
        <v>3112</v>
      </c>
      <c r="AG337" s="67">
        <v>3453</v>
      </c>
      <c r="AH337" s="66">
        <v>11</v>
      </c>
      <c r="AI337" s="67">
        <v>47799</v>
      </c>
      <c r="AJ337" s="67">
        <v>47368</v>
      </c>
      <c r="AK337" s="67">
        <v>33198</v>
      </c>
      <c r="AL337" s="67">
        <v>51004</v>
      </c>
      <c r="AM337" s="67">
        <v>30165</v>
      </c>
      <c r="AN337" s="67">
        <v>42037</v>
      </c>
      <c r="AO337" s="67">
        <v>87976</v>
      </c>
      <c r="AP337" s="67">
        <v>68097</v>
      </c>
      <c r="AQ337" s="67">
        <v>41688</v>
      </c>
      <c r="AR337" s="67">
        <v>37879</v>
      </c>
      <c r="AS337" s="67">
        <v>50698</v>
      </c>
      <c r="AT337" s="67">
        <v>20955</v>
      </c>
      <c r="AU337" s="67">
        <v>19422</v>
      </c>
      <c r="AV337" s="67">
        <v>12717</v>
      </c>
      <c r="AW337" s="67">
        <v>9608</v>
      </c>
      <c r="AX337" s="67">
        <v>19812</v>
      </c>
      <c r="AY337" s="67">
        <v>84547</v>
      </c>
      <c r="AZ337" s="67">
        <v>39521</v>
      </c>
      <c r="BA337" s="67">
        <v>90333</v>
      </c>
      <c r="BB337" s="67">
        <v>8658</v>
      </c>
      <c r="BC337" s="67">
        <v>8671</v>
      </c>
      <c r="BD337" s="67">
        <v>153422</v>
      </c>
      <c r="BE337" s="67">
        <v>31824</v>
      </c>
      <c r="BF337" s="67">
        <v>8724</v>
      </c>
      <c r="BG337" s="67">
        <v>14010</v>
      </c>
      <c r="BH337" s="67">
        <v>2793</v>
      </c>
      <c r="BI337" s="67">
        <v>3168</v>
      </c>
      <c r="BJ337" s="67">
        <v>6840</v>
      </c>
      <c r="BK337" s="67">
        <v>6734</v>
      </c>
      <c r="BL337" s="67">
        <v>4425</v>
      </c>
      <c r="BM337" s="67">
        <v>3112</v>
      </c>
      <c r="BN337" s="67">
        <v>3453</v>
      </c>
      <c r="BO337" s="66">
        <v>11</v>
      </c>
      <c r="BP337" s="59"/>
      <c r="BQ337" s="59"/>
      <c r="BR337" s="59"/>
      <c r="BS337" s="59"/>
      <c r="BT337" s="59"/>
    </row>
    <row r="338" spans="1:72" x14ac:dyDescent="0.25">
      <c r="A338" s="65" t="s">
        <v>392</v>
      </c>
      <c r="B338" s="67">
        <v>33975</v>
      </c>
      <c r="C338" s="67">
        <v>56313</v>
      </c>
      <c r="D338" s="67">
        <v>109013</v>
      </c>
      <c r="E338" s="67">
        <v>63897</v>
      </c>
      <c r="F338" s="67">
        <v>44384</v>
      </c>
      <c r="G338" s="67">
        <v>67482</v>
      </c>
      <c r="H338" s="67">
        <v>60178</v>
      </c>
      <c r="I338" s="67">
        <v>55227</v>
      </c>
      <c r="J338" s="67">
        <v>46076</v>
      </c>
      <c r="K338" s="67">
        <v>151723</v>
      </c>
      <c r="L338" s="67">
        <v>399047</v>
      </c>
      <c r="M338" s="67">
        <v>88649</v>
      </c>
      <c r="N338" s="67">
        <v>37701</v>
      </c>
      <c r="O338" s="67">
        <v>123633</v>
      </c>
      <c r="P338" s="67">
        <v>33754</v>
      </c>
      <c r="Q338" s="67">
        <v>52976</v>
      </c>
      <c r="R338" s="67">
        <v>52199</v>
      </c>
      <c r="S338" s="67">
        <v>119959</v>
      </c>
      <c r="T338" s="67">
        <v>145091</v>
      </c>
      <c r="U338" s="67">
        <v>35695</v>
      </c>
      <c r="V338" s="67">
        <v>98333</v>
      </c>
      <c r="W338" s="67">
        <v>1315490</v>
      </c>
      <c r="X338" s="67">
        <v>137497</v>
      </c>
      <c r="Y338" s="67">
        <v>63529</v>
      </c>
      <c r="Z338" s="67">
        <v>44117</v>
      </c>
      <c r="AA338" s="67">
        <v>5990</v>
      </c>
      <c r="AB338" s="67">
        <v>1329</v>
      </c>
      <c r="AC338" s="67">
        <v>2923</v>
      </c>
      <c r="AD338" s="67">
        <v>9858</v>
      </c>
      <c r="AE338" s="67">
        <v>6929</v>
      </c>
      <c r="AF338" s="67">
        <v>77187</v>
      </c>
      <c r="AG338" s="67">
        <v>2569</v>
      </c>
      <c r="AH338" s="66">
        <v>-96.7</v>
      </c>
      <c r="AI338" s="67">
        <v>33975</v>
      </c>
      <c r="AJ338" s="67">
        <v>54043</v>
      </c>
      <c r="AK338" s="67">
        <v>101596</v>
      </c>
      <c r="AL338" s="67">
        <v>57773</v>
      </c>
      <c r="AM338" s="67">
        <v>39139</v>
      </c>
      <c r="AN338" s="67">
        <v>57875</v>
      </c>
      <c r="AO338" s="67">
        <v>50148</v>
      </c>
      <c r="AP338" s="67">
        <v>44973</v>
      </c>
      <c r="AQ338" s="67">
        <v>36743</v>
      </c>
      <c r="AR338" s="67">
        <v>118998</v>
      </c>
      <c r="AS338" s="67">
        <v>302767</v>
      </c>
      <c r="AT338" s="67">
        <v>65424</v>
      </c>
      <c r="AU338" s="67">
        <v>27399</v>
      </c>
      <c r="AV338" s="67">
        <v>87808</v>
      </c>
      <c r="AW338" s="67">
        <v>23359</v>
      </c>
      <c r="AX338" s="67">
        <v>35459</v>
      </c>
      <c r="AY338" s="67">
        <v>33851</v>
      </c>
      <c r="AZ338" s="67">
        <v>75636</v>
      </c>
      <c r="BA338" s="67">
        <v>88094</v>
      </c>
      <c r="BB338" s="67">
        <v>21752</v>
      </c>
      <c r="BC338" s="67">
        <v>58953</v>
      </c>
      <c r="BD338" s="67">
        <v>764375</v>
      </c>
      <c r="BE338" s="67">
        <v>78257</v>
      </c>
      <c r="BF338" s="67">
        <v>35650</v>
      </c>
      <c r="BG338" s="67">
        <v>24361</v>
      </c>
      <c r="BH338" s="67">
        <v>3304</v>
      </c>
      <c r="BI338" s="66">
        <v>724</v>
      </c>
      <c r="BJ338" s="67">
        <v>1559</v>
      </c>
      <c r="BK338" s="67">
        <v>5132</v>
      </c>
      <c r="BL338" s="67">
        <v>3544</v>
      </c>
      <c r="BM338" s="67">
        <v>38983</v>
      </c>
      <c r="BN338" s="67">
        <v>1239</v>
      </c>
      <c r="BO338" s="66">
        <v>-96.8</v>
      </c>
      <c r="BP338" s="59"/>
      <c r="BQ338" s="59"/>
      <c r="BR338" s="59"/>
      <c r="BS338" s="59"/>
      <c r="BT338" s="59"/>
    </row>
    <row r="339" spans="1:72" x14ac:dyDescent="0.25">
      <c r="A339" s="65" t="s">
        <v>394</v>
      </c>
      <c r="B339" s="66" t="s">
        <v>115</v>
      </c>
      <c r="C339" s="66" t="s">
        <v>115</v>
      </c>
      <c r="D339" s="66" t="s">
        <v>115</v>
      </c>
      <c r="E339" s="66" t="s">
        <v>115</v>
      </c>
      <c r="F339" s="66" t="s">
        <v>115</v>
      </c>
      <c r="G339" s="66" t="s">
        <v>115</v>
      </c>
      <c r="H339" s="66" t="s">
        <v>115</v>
      </c>
      <c r="I339" s="66" t="s">
        <v>115</v>
      </c>
      <c r="J339" s="66" t="s">
        <v>115</v>
      </c>
      <c r="K339" s="66" t="s">
        <v>115</v>
      </c>
      <c r="L339" s="66" t="s">
        <v>115</v>
      </c>
      <c r="M339" s="66" t="s">
        <v>115</v>
      </c>
      <c r="N339" s="67">
        <v>5322</v>
      </c>
      <c r="O339" s="67">
        <v>17834</v>
      </c>
      <c r="P339" s="67">
        <v>16314</v>
      </c>
      <c r="Q339" s="67">
        <v>13380</v>
      </c>
      <c r="R339" s="67">
        <v>22397</v>
      </c>
      <c r="S339" s="67">
        <v>22550</v>
      </c>
      <c r="T339" s="67">
        <v>8749</v>
      </c>
      <c r="U339" s="67">
        <v>11836</v>
      </c>
      <c r="V339" s="67">
        <v>16174</v>
      </c>
      <c r="W339" s="67">
        <v>19943</v>
      </c>
      <c r="X339" s="67">
        <v>11754</v>
      </c>
      <c r="Y339" s="67">
        <v>13693</v>
      </c>
      <c r="Z339" s="66" t="s">
        <v>115</v>
      </c>
      <c r="AA339" s="67">
        <v>20795</v>
      </c>
      <c r="AB339" s="67">
        <v>33218</v>
      </c>
      <c r="AC339" s="67">
        <v>28302</v>
      </c>
      <c r="AD339" s="67">
        <v>18970</v>
      </c>
      <c r="AE339" s="67">
        <v>15250</v>
      </c>
      <c r="AF339" s="67">
        <v>47083</v>
      </c>
      <c r="AG339" s="67">
        <v>25897</v>
      </c>
      <c r="AH339" s="66">
        <v>-45</v>
      </c>
      <c r="AI339" s="66" t="s">
        <v>115</v>
      </c>
      <c r="AJ339" s="66" t="s">
        <v>115</v>
      </c>
      <c r="AK339" s="66" t="s">
        <v>115</v>
      </c>
      <c r="AL339" s="66" t="s">
        <v>115</v>
      </c>
      <c r="AM339" s="66" t="s">
        <v>115</v>
      </c>
      <c r="AN339" s="66" t="s">
        <v>115</v>
      </c>
      <c r="AO339" s="66" t="s">
        <v>115</v>
      </c>
      <c r="AP339" s="66" t="s">
        <v>115</v>
      </c>
      <c r="AQ339" s="66" t="s">
        <v>115</v>
      </c>
      <c r="AR339" s="66" t="s">
        <v>115</v>
      </c>
      <c r="AS339" s="66" t="s">
        <v>115</v>
      </c>
      <c r="AT339" s="66" t="s">
        <v>115</v>
      </c>
      <c r="AU339" s="67">
        <v>5322</v>
      </c>
      <c r="AV339" s="67">
        <v>17834</v>
      </c>
      <c r="AW339" s="67">
        <v>16314</v>
      </c>
      <c r="AX339" s="67">
        <v>13380</v>
      </c>
      <c r="AY339" s="67">
        <v>22397</v>
      </c>
      <c r="AZ339" s="67">
        <v>22550</v>
      </c>
      <c r="BA339" s="67">
        <v>8749</v>
      </c>
      <c r="BB339" s="67">
        <v>11836</v>
      </c>
      <c r="BC339" s="67">
        <v>16174</v>
      </c>
      <c r="BD339" s="67">
        <v>19943</v>
      </c>
      <c r="BE339" s="67">
        <v>11754</v>
      </c>
      <c r="BF339" s="67">
        <v>13693</v>
      </c>
      <c r="BG339" s="66" t="s">
        <v>115</v>
      </c>
      <c r="BH339" s="67">
        <v>20795</v>
      </c>
      <c r="BI339" s="67">
        <v>33218</v>
      </c>
      <c r="BJ339" s="67">
        <v>28302</v>
      </c>
      <c r="BK339" s="67">
        <v>18970</v>
      </c>
      <c r="BL339" s="67">
        <v>15250</v>
      </c>
      <c r="BM339" s="67">
        <v>47083</v>
      </c>
      <c r="BN339" s="67">
        <v>25897</v>
      </c>
      <c r="BO339" s="66">
        <v>-45</v>
      </c>
      <c r="BP339" s="59"/>
      <c r="BQ339" s="59"/>
      <c r="BR339" s="59"/>
      <c r="BS339" s="59"/>
      <c r="BT339" s="59"/>
    </row>
    <row r="340" spans="1:72" x14ac:dyDescent="0.25">
      <c r="A340" s="65" t="s">
        <v>392</v>
      </c>
      <c r="B340" s="66" t="s">
        <v>115</v>
      </c>
      <c r="C340" s="66" t="s">
        <v>115</v>
      </c>
      <c r="D340" s="66" t="s">
        <v>115</v>
      </c>
      <c r="E340" s="66" t="s">
        <v>115</v>
      </c>
      <c r="F340" s="66" t="s">
        <v>115</v>
      </c>
      <c r="G340" s="66" t="s">
        <v>115</v>
      </c>
      <c r="H340" s="66" t="s">
        <v>115</v>
      </c>
      <c r="I340" s="66" t="s">
        <v>115</v>
      </c>
      <c r="J340" s="66" t="s">
        <v>115</v>
      </c>
      <c r="K340" s="66" t="s">
        <v>115</v>
      </c>
      <c r="L340" s="66" t="s">
        <v>115</v>
      </c>
      <c r="M340" s="66" t="s">
        <v>115</v>
      </c>
      <c r="N340" s="67">
        <v>1967</v>
      </c>
      <c r="O340" s="67">
        <v>32514</v>
      </c>
      <c r="P340" s="67">
        <v>23595</v>
      </c>
      <c r="Q340" s="67">
        <v>27078</v>
      </c>
      <c r="R340" s="67">
        <v>27567</v>
      </c>
      <c r="S340" s="67">
        <v>39343</v>
      </c>
      <c r="T340" s="67">
        <v>23039</v>
      </c>
      <c r="U340" s="67">
        <v>36989</v>
      </c>
      <c r="V340" s="67">
        <v>31149</v>
      </c>
      <c r="W340" s="67">
        <v>53721</v>
      </c>
      <c r="X340" s="67">
        <v>24548</v>
      </c>
      <c r="Y340" s="67">
        <v>52281</v>
      </c>
      <c r="Z340" s="66" t="s">
        <v>115</v>
      </c>
      <c r="AA340" s="67">
        <v>53394</v>
      </c>
      <c r="AB340" s="67">
        <v>63872</v>
      </c>
      <c r="AC340" s="67">
        <v>35103</v>
      </c>
      <c r="AD340" s="67">
        <v>31431</v>
      </c>
      <c r="AE340" s="67">
        <v>32898</v>
      </c>
      <c r="AF340" s="67">
        <v>45008</v>
      </c>
      <c r="AG340" s="67">
        <v>35459</v>
      </c>
      <c r="AH340" s="66">
        <v>-21.2</v>
      </c>
      <c r="AI340" s="66" t="s">
        <v>115</v>
      </c>
      <c r="AJ340" s="66" t="s">
        <v>115</v>
      </c>
      <c r="AK340" s="66" t="s">
        <v>115</v>
      </c>
      <c r="AL340" s="66" t="s">
        <v>115</v>
      </c>
      <c r="AM340" s="66" t="s">
        <v>115</v>
      </c>
      <c r="AN340" s="66" t="s">
        <v>115</v>
      </c>
      <c r="AO340" s="66" t="s">
        <v>115</v>
      </c>
      <c r="AP340" s="66" t="s">
        <v>115</v>
      </c>
      <c r="AQ340" s="66" t="s">
        <v>115</v>
      </c>
      <c r="AR340" s="66" t="s">
        <v>115</v>
      </c>
      <c r="AS340" s="66" t="s">
        <v>115</v>
      </c>
      <c r="AT340" s="66" t="s">
        <v>115</v>
      </c>
      <c r="AU340" s="67">
        <v>1430</v>
      </c>
      <c r="AV340" s="67">
        <v>23092</v>
      </c>
      <c r="AW340" s="67">
        <v>16329</v>
      </c>
      <c r="AX340" s="67">
        <v>18124</v>
      </c>
      <c r="AY340" s="67">
        <v>17877</v>
      </c>
      <c r="AZ340" s="67">
        <v>24806</v>
      </c>
      <c r="BA340" s="67">
        <v>13988</v>
      </c>
      <c r="BB340" s="67">
        <v>22541</v>
      </c>
      <c r="BC340" s="67">
        <v>18674</v>
      </c>
      <c r="BD340" s="67">
        <v>31215</v>
      </c>
      <c r="BE340" s="67">
        <v>13972</v>
      </c>
      <c r="BF340" s="67">
        <v>29338</v>
      </c>
      <c r="BG340" s="66" t="s">
        <v>115</v>
      </c>
      <c r="BH340" s="67">
        <v>29451</v>
      </c>
      <c r="BI340" s="67">
        <v>34789</v>
      </c>
      <c r="BJ340" s="67">
        <v>18722</v>
      </c>
      <c r="BK340" s="67">
        <v>16362</v>
      </c>
      <c r="BL340" s="67">
        <v>16828</v>
      </c>
      <c r="BM340" s="67">
        <v>22731</v>
      </c>
      <c r="BN340" s="67">
        <v>17105</v>
      </c>
      <c r="BO340" s="66">
        <v>-24.8</v>
      </c>
      <c r="BP340" s="59"/>
      <c r="BQ340" s="59"/>
      <c r="BR340" s="59"/>
      <c r="BS340" s="59"/>
      <c r="BT340" s="59"/>
    </row>
    <row r="341" spans="1:72" x14ac:dyDescent="0.25">
      <c r="A341" s="65" t="s">
        <v>395</v>
      </c>
      <c r="B341" s="66" t="s">
        <v>115</v>
      </c>
      <c r="C341" s="66" t="s">
        <v>115</v>
      </c>
      <c r="D341" s="66" t="s">
        <v>115</v>
      </c>
      <c r="E341" s="66" t="s">
        <v>115</v>
      </c>
      <c r="F341" s="66" t="s">
        <v>115</v>
      </c>
      <c r="G341" s="66" t="s">
        <v>115</v>
      </c>
      <c r="H341" s="66" t="s">
        <v>115</v>
      </c>
      <c r="I341" s="66" t="s">
        <v>115</v>
      </c>
      <c r="J341" s="66" t="s">
        <v>115</v>
      </c>
      <c r="K341" s="66" t="s">
        <v>115</v>
      </c>
      <c r="L341" s="66" t="s">
        <v>115</v>
      </c>
      <c r="M341" s="66" t="s">
        <v>115</v>
      </c>
      <c r="N341" s="66" t="s">
        <v>115</v>
      </c>
      <c r="O341" s="66" t="s">
        <v>115</v>
      </c>
      <c r="P341" s="66" t="s">
        <v>115</v>
      </c>
      <c r="Q341" s="66" t="s">
        <v>115</v>
      </c>
      <c r="R341" s="66" t="s">
        <v>115</v>
      </c>
      <c r="S341" s="66" t="s">
        <v>115</v>
      </c>
      <c r="T341" s="66" t="s">
        <v>115</v>
      </c>
      <c r="U341" s="66" t="s">
        <v>115</v>
      </c>
      <c r="V341" s="66" t="s">
        <v>115</v>
      </c>
      <c r="W341" s="66" t="s">
        <v>115</v>
      </c>
      <c r="X341" s="66" t="s">
        <v>115</v>
      </c>
      <c r="Y341" s="66" t="s">
        <v>115</v>
      </c>
      <c r="Z341" s="66" t="s">
        <v>115</v>
      </c>
      <c r="AA341" s="66" t="s">
        <v>115</v>
      </c>
      <c r="AB341" s="66" t="s">
        <v>115</v>
      </c>
      <c r="AC341" s="66" t="s">
        <v>115</v>
      </c>
      <c r="AD341" s="66" t="s">
        <v>115</v>
      </c>
      <c r="AE341" s="66" t="s">
        <v>115</v>
      </c>
      <c r="AF341" s="66" t="s">
        <v>115</v>
      </c>
      <c r="AG341" s="67">
        <v>14235</v>
      </c>
      <c r="AH341" s="66" t="s">
        <v>116</v>
      </c>
      <c r="AI341" s="66" t="s">
        <v>115</v>
      </c>
      <c r="AJ341" s="66" t="s">
        <v>115</v>
      </c>
      <c r="AK341" s="66" t="s">
        <v>115</v>
      </c>
      <c r="AL341" s="66" t="s">
        <v>115</v>
      </c>
      <c r="AM341" s="66" t="s">
        <v>115</v>
      </c>
      <c r="AN341" s="66" t="s">
        <v>115</v>
      </c>
      <c r="AO341" s="66" t="s">
        <v>115</v>
      </c>
      <c r="AP341" s="66" t="s">
        <v>115</v>
      </c>
      <c r="AQ341" s="66" t="s">
        <v>115</v>
      </c>
      <c r="AR341" s="66" t="s">
        <v>115</v>
      </c>
      <c r="AS341" s="66" t="s">
        <v>115</v>
      </c>
      <c r="AT341" s="66" t="s">
        <v>115</v>
      </c>
      <c r="AU341" s="66" t="s">
        <v>115</v>
      </c>
      <c r="AV341" s="66" t="s">
        <v>115</v>
      </c>
      <c r="AW341" s="66" t="s">
        <v>115</v>
      </c>
      <c r="AX341" s="66" t="s">
        <v>115</v>
      </c>
      <c r="AY341" s="66" t="s">
        <v>115</v>
      </c>
      <c r="AZ341" s="66" t="s">
        <v>115</v>
      </c>
      <c r="BA341" s="66" t="s">
        <v>115</v>
      </c>
      <c r="BB341" s="66" t="s">
        <v>115</v>
      </c>
      <c r="BC341" s="66" t="s">
        <v>115</v>
      </c>
      <c r="BD341" s="66" t="s">
        <v>115</v>
      </c>
      <c r="BE341" s="66" t="s">
        <v>115</v>
      </c>
      <c r="BF341" s="66" t="s">
        <v>115</v>
      </c>
      <c r="BG341" s="66" t="s">
        <v>115</v>
      </c>
      <c r="BH341" s="66" t="s">
        <v>115</v>
      </c>
      <c r="BI341" s="66" t="s">
        <v>115</v>
      </c>
      <c r="BJ341" s="66" t="s">
        <v>115</v>
      </c>
      <c r="BK341" s="66" t="s">
        <v>115</v>
      </c>
      <c r="BL341" s="66" t="s">
        <v>115</v>
      </c>
      <c r="BM341" s="66" t="s">
        <v>115</v>
      </c>
      <c r="BN341" s="67">
        <v>14235</v>
      </c>
      <c r="BO341" s="66" t="s">
        <v>116</v>
      </c>
      <c r="BP341" s="59"/>
      <c r="BQ341" s="59"/>
      <c r="BR341" s="59"/>
      <c r="BS341" s="59"/>
      <c r="BT341" s="59"/>
    </row>
    <row r="342" spans="1:72" x14ac:dyDescent="0.25">
      <c r="A342" s="65" t="s">
        <v>128</v>
      </c>
      <c r="B342" s="66" t="s">
        <v>115</v>
      </c>
      <c r="C342" s="66" t="s">
        <v>115</v>
      </c>
      <c r="D342" s="66" t="s">
        <v>115</v>
      </c>
      <c r="E342" s="66" t="s">
        <v>115</v>
      </c>
      <c r="F342" s="66" t="s">
        <v>115</v>
      </c>
      <c r="G342" s="66" t="s">
        <v>115</v>
      </c>
      <c r="H342" s="66" t="s">
        <v>115</v>
      </c>
      <c r="I342" s="66" t="s">
        <v>115</v>
      </c>
      <c r="J342" s="66" t="s">
        <v>115</v>
      </c>
      <c r="K342" s="66" t="s">
        <v>115</v>
      </c>
      <c r="L342" s="66" t="s">
        <v>115</v>
      </c>
      <c r="M342" s="66" t="s">
        <v>115</v>
      </c>
      <c r="N342" s="66" t="s">
        <v>115</v>
      </c>
      <c r="O342" s="66" t="s">
        <v>115</v>
      </c>
      <c r="P342" s="66" t="s">
        <v>115</v>
      </c>
      <c r="Q342" s="66" t="s">
        <v>115</v>
      </c>
      <c r="R342" s="66" t="s">
        <v>115</v>
      </c>
      <c r="S342" s="66" t="s">
        <v>115</v>
      </c>
      <c r="T342" s="66" t="s">
        <v>115</v>
      </c>
      <c r="U342" s="66" t="s">
        <v>115</v>
      </c>
      <c r="V342" s="66" t="s">
        <v>115</v>
      </c>
      <c r="W342" s="66" t="s">
        <v>115</v>
      </c>
      <c r="X342" s="66" t="s">
        <v>115</v>
      </c>
      <c r="Y342" s="66" t="s">
        <v>115</v>
      </c>
      <c r="Z342" s="66" t="s">
        <v>115</v>
      </c>
      <c r="AA342" s="66" t="s">
        <v>115</v>
      </c>
      <c r="AB342" s="66" t="s">
        <v>115</v>
      </c>
      <c r="AC342" s="66" t="s">
        <v>115</v>
      </c>
      <c r="AD342" s="66" t="s">
        <v>115</v>
      </c>
      <c r="AE342" s="66" t="s">
        <v>115</v>
      </c>
      <c r="AF342" s="66" t="s">
        <v>115</v>
      </c>
      <c r="AG342" s="67">
        <v>78679</v>
      </c>
      <c r="AH342" s="66" t="s">
        <v>116</v>
      </c>
      <c r="AI342" s="66" t="s">
        <v>115</v>
      </c>
      <c r="AJ342" s="66" t="s">
        <v>115</v>
      </c>
      <c r="AK342" s="66" t="s">
        <v>115</v>
      </c>
      <c r="AL342" s="66" t="s">
        <v>115</v>
      </c>
      <c r="AM342" s="66" t="s">
        <v>115</v>
      </c>
      <c r="AN342" s="66" t="s">
        <v>115</v>
      </c>
      <c r="AO342" s="66" t="s">
        <v>115</v>
      </c>
      <c r="AP342" s="66" t="s">
        <v>115</v>
      </c>
      <c r="AQ342" s="66" t="s">
        <v>115</v>
      </c>
      <c r="AR342" s="66" t="s">
        <v>115</v>
      </c>
      <c r="AS342" s="66" t="s">
        <v>115</v>
      </c>
      <c r="AT342" s="66" t="s">
        <v>115</v>
      </c>
      <c r="AU342" s="66" t="s">
        <v>115</v>
      </c>
      <c r="AV342" s="66" t="s">
        <v>115</v>
      </c>
      <c r="AW342" s="71" t="s">
        <v>115</v>
      </c>
      <c r="AX342" s="73" t="s">
        <v>115</v>
      </c>
      <c r="AY342" s="65" t="s">
        <v>115</v>
      </c>
      <c r="AZ342" s="66" t="s">
        <v>115</v>
      </c>
      <c r="BA342" s="66" t="s">
        <v>115</v>
      </c>
      <c r="BB342" s="66" t="s">
        <v>115</v>
      </c>
      <c r="BC342" s="66" t="s">
        <v>115</v>
      </c>
      <c r="BD342" s="66" t="s">
        <v>115</v>
      </c>
      <c r="BE342" s="66" t="s">
        <v>115</v>
      </c>
      <c r="BF342" s="66" t="s">
        <v>115</v>
      </c>
      <c r="BG342" s="66" t="s">
        <v>115</v>
      </c>
      <c r="BH342" s="66" t="s">
        <v>115</v>
      </c>
      <c r="BI342" s="66" t="s">
        <v>115</v>
      </c>
      <c r="BJ342" s="66" t="s">
        <v>115</v>
      </c>
      <c r="BK342" s="66" t="s">
        <v>115</v>
      </c>
      <c r="BL342" s="66" t="s">
        <v>115</v>
      </c>
      <c r="BM342" s="66" t="s">
        <v>115</v>
      </c>
      <c r="BN342" s="67">
        <v>37954</v>
      </c>
      <c r="BO342" s="66" t="s">
        <v>116</v>
      </c>
      <c r="BP342" s="59"/>
      <c r="BQ342" s="59"/>
      <c r="BR342" s="59"/>
      <c r="BS342" s="59"/>
      <c r="BT342" s="59"/>
    </row>
    <row r="343" spans="1:72" x14ac:dyDescent="0.25">
      <c r="A343" s="65" t="s">
        <v>396</v>
      </c>
      <c r="B343" s="66" t="s">
        <v>115</v>
      </c>
      <c r="C343" s="66" t="s">
        <v>115</v>
      </c>
      <c r="D343" s="66" t="s">
        <v>115</v>
      </c>
      <c r="E343" s="66" t="s">
        <v>115</v>
      </c>
      <c r="F343" s="66" t="s">
        <v>115</v>
      </c>
      <c r="G343" s="66" t="s">
        <v>115</v>
      </c>
      <c r="H343" s="66" t="s">
        <v>115</v>
      </c>
      <c r="I343" s="66" t="s">
        <v>115</v>
      </c>
      <c r="J343" s="66" t="s">
        <v>115</v>
      </c>
      <c r="K343" s="66" t="s">
        <v>115</v>
      </c>
      <c r="L343" s="66" t="s">
        <v>115</v>
      </c>
      <c r="M343" s="66" t="s">
        <v>115</v>
      </c>
      <c r="N343" s="66" t="s">
        <v>115</v>
      </c>
      <c r="O343" s="66" t="s">
        <v>115</v>
      </c>
      <c r="P343" s="66" t="s">
        <v>115</v>
      </c>
      <c r="Q343" s="66" t="s">
        <v>115</v>
      </c>
      <c r="R343" s="66" t="s">
        <v>115</v>
      </c>
      <c r="S343" s="66" t="s">
        <v>115</v>
      </c>
      <c r="T343" s="66" t="s">
        <v>115</v>
      </c>
      <c r="U343" s="66" t="s">
        <v>115</v>
      </c>
      <c r="V343" s="66" t="s">
        <v>115</v>
      </c>
      <c r="W343" s="66" t="s">
        <v>115</v>
      </c>
      <c r="X343" s="66" t="s">
        <v>115</v>
      </c>
      <c r="Y343" s="66" t="s">
        <v>115</v>
      </c>
      <c r="Z343" s="66" t="s">
        <v>115</v>
      </c>
      <c r="AA343" s="66" t="s">
        <v>115</v>
      </c>
      <c r="AB343" s="66" t="s">
        <v>115</v>
      </c>
      <c r="AC343" s="66" t="s">
        <v>115</v>
      </c>
      <c r="AD343" s="66" t="s">
        <v>115</v>
      </c>
      <c r="AE343" s="66" t="s">
        <v>115</v>
      </c>
      <c r="AF343" s="66" t="s">
        <v>115</v>
      </c>
      <c r="AG343" s="67">
        <v>5632571</v>
      </c>
      <c r="AH343" s="66" t="s">
        <v>116</v>
      </c>
      <c r="AI343" s="66" t="s">
        <v>115</v>
      </c>
      <c r="AJ343" s="66" t="s">
        <v>115</v>
      </c>
      <c r="AK343" s="66" t="s">
        <v>115</v>
      </c>
      <c r="AL343" s="66" t="s">
        <v>115</v>
      </c>
      <c r="AM343" s="66" t="s">
        <v>115</v>
      </c>
      <c r="AN343" s="66" t="s">
        <v>115</v>
      </c>
      <c r="AO343" s="66" t="s">
        <v>115</v>
      </c>
      <c r="AP343" s="66" t="s">
        <v>115</v>
      </c>
      <c r="AQ343" s="66" t="s">
        <v>115</v>
      </c>
      <c r="AR343" s="66" t="s">
        <v>115</v>
      </c>
      <c r="AS343" s="66" t="s">
        <v>115</v>
      </c>
      <c r="AT343" s="66" t="s">
        <v>115</v>
      </c>
      <c r="AU343" s="66" t="s">
        <v>115</v>
      </c>
      <c r="AV343" s="66" t="s">
        <v>115</v>
      </c>
      <c r="AW343" s="66" t="s">
        <v>115</v>
      </c>
      <c r="AX343" s="66" t="s">
        <v>115</v>
      </c>
      <c r="AY343" s="66" t="s">
        <v>115</v>
      </c>
      <c r="AZ343" s="66" t="s">
        <v>115</v>
      </c>
      <c r="BA343" s="66" t="s">
        <v>115</v>
      </c>
      <c r="BB343" s="66" t="s">
        <v>115</v>
      </c>
      <c r="BC343" s="66" t="s">
        <v>115</v>
      </c>
      <c r="BD343" s="66" t="s">
        <v>115</v>
      </c>
      <c r="BE343" s="66" t="s">
        <v>115</v>
      </c>
      <c r="BF343" s="66" t="s">
        <v>115</v>
      </c>
      <c r="BG343" s="66" t="s">
        <v>115</v>
      </c>
      <c r="BH343" s="66" t="s">
        <v>115</v>
      </c>
      <c r="BI343" s="66" t="s">
        <v>115</v>
      </c>
      <c r="BJ343" s="66" t="s">
        <v>115</v>
      </c>
      <c r="BK343" s="66" t="s">
        <v>115</v>
      </c>
      <c r="BL343" s="66" t="s">
        <v>115</v>
      </c>
      <c r="BM343" s="66" t="s">
        <v>115</v>
      </c>
      <c r="BN343" s="67">
        <v>5632571</v>
      </c>
      <c r="BO343" s="66" t="s">
        <v>116</v>
      </c>
      <c r="BP343" s="59"/>
      <c r="BQ343" s="59"/>
      <c r="BR343" s="59"/>
      <c r="BS343" s="59"/>
      <c r="BT343" s="59"/>
    </row>
    <row r="344" spans="1:72" x14ac:dyDescent="0.25">
      <c r="A344" s="65" t="s">
        <v>128</v>
      </c>
      <c r="B344" s="66" t="s">
        <v>115</v>
      </c>
      <c r="C344" s="66" t="s">
        <v>115</v>
      </c>
      <c r="D344" s="66" t="s">
        <v>115</v>
      </c>
      <c r="E344" s="66" t="s">
        <v>115</v>
      </c>
      <c r="F344" s="66" t="s">
        <v>115</v>
      </c>
      <c r="G344" s="66" t="s">
        <v>115</v>
      </c>
      <c r="H344" s="66" t="s">
        <v>115</v>
      </c>
      <c r="I344" s="66" t="s">
        <v>115</v>
      </c>
      <c r="J344" s="66" t="s">
        <v>115</v>
      </c>
      <c r="K344" s="66" t="s">
        <v>115</v>
      </c>
      <c r="L344" s="66" t="s">
        <v>115</v>
      </c>
      <c r="M344" s="66" t="s">
        <v>115</v>
      </c>
      <c r="N344" s="66" t="s">
        <v>115</v>
      </c>
      <c r="O344" s="66" t="s">
        <v>115</v>
      </c>
      <c r="P344" s="66" t="s">
        <v>115</v>
      </c>
      <c r="Q344" s="66" t="s">
        <v>115</v>
      </c>
      <c r="R344" s="66" t="s">
        <v>115</v>
      </c>
      <c r="S344" s="66" t="s">
        <v>115</v>
      </c>
      <c r="T344" s="66" t="s">
        <v>115</v>
      </c>
      <c r="U344" s="66" t="s">
        <v>115</v>
      </c>
      <c r="V344" s="66" t="s">
        <v>115</v>
      </c>
      <c r="W344" s="66" t="s">
        <v>115</v>
      </c>
      <c r="X344" s="66" t="s">
        <v>115</v>
      </c>
      <c r="Y344" s="66" t="s">
        <v>115</v>
      </c>
      <c r="Z344" s="66" t="s">
        <v>115</v>
      </c>
      <c r="AA344" s="66" t="s">
        <v>115</v>
      </c>
      <c r="AB344" s="66" t="s">
        <v>115</v>
      </c>
      <c r="AC344" s="66" t="s">
        <v>115</v>
      </c>
      <c r="AD344" s="66" t="s">
        <v>115</v>
      </c>
      <c r="AE344" s="66" t="s">
        <v>115</v>
      </c>
      <c r="AF344" s="66" t="s">
        <v>115</v>
      </c>
      <c r="AG344" s="67">
        <v>11980877</v>
      </c>
      <c r="AH344" s="66" t="s">
        <v>116</v>
      </c>
      <c r="AI344" s="66" t="s">
        <v>115</v>
      </c>
      <c r="AJ344" s="66" t="s">
        <v>115</v>
      </c>
      <c r="AK344" s="66" t="s">
        <v>115</v>
      </c>
      <c r="AL344" s="66" t="s">
        <v>115</v>
      </c>
      <c r="AM344" s="66" t="s">
        <v>115</v>
      </c>
      <c r="AN344" s="66" t="s">
        <v>115</v>
      </c>
      <c r="AO344" s="66" t="s">
        <v>115</v>
      </c>
      <c r="AP344" s="66" t="s">
        <v>115</v>
      </c>
      <c r="AQ344" s="66" t="s">
        <v>115</v>
      </c>
      <c r="AR344" s="66" t="s">
        <v>115</v>
      </c>
      <c r="AS344" s="66" t="s">
        <v>115</v>
      </c>
      <c r="AT344" s="66" t="s">
        <v>115</v>
      </c>
      <c r="AU344" s="66" t="s">
        <v>115</v>
      </c>
      <c r="AV344" s="66" t="s">
        <v>115</v>
      </c>
      <c r="AW344" s="71" t="s">
        <v>115</v>
      </c>
      <c r="AX344" s="73" t="s">
        <v>115</v>
      </c>
      <c r="AY344" s="65" t="s">
        <v>115</v>
      </c>
      <c r="AZ344" s="66" t="s">
        <v>115</v>
      </c>
      <c r="BA344" s="66" t="s">
        <v>115</v>
      </c>
      <c r="BB344" s="66" t="s">
        <v>115</v>
      </c>
      <c r="BC344" s="66" t="s">
        <v>115</v>
      </c>
      <c r="BD344" s="66" t="s">
        <v>115</v>
      </c>
      <c r="BE344" s="66" t="s">
        <v>115</v>
      </c>
      <c r="BF344" s="66" t="s">
        <v>115</v>
      </c>
      <c r="BG344" s="66" t="s">
        <v>115</v>
      </c>
      <c r="BH344" s="66" t="s">
        <v>115</v>
      </c>
      <c r="BI344" s="66" t="s">
        <v>115</v>
      </c>
      <c r="BJ344" s="66" t="s">
        <v>115</v>
      </c>
      <c r="BK344" s="66" t="s">
        <v>115</v>
      </c>
      <c r="BL344" s="66" t="s">
        <v>115</v>
      </c>
      <c r="BM344" s="66" t="s">
        <v>115</v>
      </c>
      <c r="BN344" s="67">
        <v>5779487</v>
      </c>
      <c r="BO344" s="66" t="s">
        <v>116</v>
      </c>
      <c r="BP344" s="59"/>
      <c r="BQ344" s="59"/>
      <c r="BR344" s="59"/>
      <c r="BS344" s="59"/>
      <c r="BT344" s="59"/>
    </row>
    <row r="345" spans="1:72" x14ac:dyDescent="0.25">
      <c r="A345" s="65" t="s">
        <v>397</v>
      </c>
      <c r="B345" s="66" t="s">
        <v>115</v>
      </c>
      <c r="C345" s="66" t="s">
        <v>115</v>
      </c>
      <c r="D345" s="66" t="s">
        <v>115</v>
      </c>
      <c r="E345" s="66" t="s">
        <v>115</v>
      </c>
      <c r="F345" s="66" t="s">
        <v>115</v>
      </c>
      <c r="G345" s="66" t="s">
        <v>115</v>
      </c>
      <c r="H345" s="66" t="s">
        <v>115</v>
      </c>
      <c r="I345" s="66" t="s">
        <v>115</v>
      </c>
      <c r="J345" s="66" t="s">
        <v>115</v>
      </c>
      <c r="K345" s="66" t="s">
        <v>115</v>
      </c>
      <c r="L345" s="66" t="s">
        <v>115</v>
      </c>
      <c r="M345" s="66" t="s">
        <v>115</v>
      </c>
      <c r="N345" s="66" t="s">
        <v>115</v>
      </c>
      <c r="O345" s="66" t="s">
        <v>115</v>
      </c>
      <c r="P345" s="66" t="s">
        <v>115</v>
      </c>
      <c r="Q345" s="66" t="s">
        <v>115</v>
      </c>
      <c r="R345" s="66" t="s">
        <v>115</v>
      </c>
      <c r="S345" s="66" t="s">
        <v>115</v>
      </c>
      <c r="T345" s="66" t="s">
        <v>115</v>
      </c>
      <c r="U345" s="66" t="s">
        <v>115</v>
      </c>
      <c r="V345" s="66" t="s">
        <v>115</v>
      </c>
      <c r="W345" s="66" t="s">
        <v>115</v>
      </c>
      <c r="X345" s="66" t="s">
        <v>115</v>
      </c>
      <c r="Y345" s="66" t="s">
        <v>115</v>
      </c>
      <c r="Z345" s="66" t="s">
        <v>115</v>
      </c>
      <c r="AA345" s="66" t="s">
        <v>115</v>
      </c>
      <c r="AB345" s="66" t="s">
        <v>115</v>
      </c>
      <c r="AC345" s="66" t="s">
        <v>115</v>
      </c>
      <c r="AD345" s="66" t="s">
        <v>115</v>
      </c>
      <c r="AE345" s="66" t="s">
        <v>115</v>
      </c>
      <c r="AF345" s="66" t="s">
        <v>115</v>
      </c>
      <c r="AG345" s="67">
        <v>1198515</v>
      </c>
      <c r="AH345" s="66" t="s">
        <v>116</v>
      </c>
      <c r="AI345" s="66" t="s">
        <v>115</v>
      </c>
      <c r="AJ345" s="66" t="s">
        <v>115</v>
      </c>
      <c r="AK345" s="66" t="s">
        <v>115</v>
      </c>
      <c r="AL345" s="66" t="s">
        <v>115</v>
      </c>
      <c r="AM345" s="66" t="s">
        <v>115</v>
      </c>
      <c r="AN345" s="66" t="s">
        <v>115</v>
      </c>
      <c r="AO345" s="66" t="s">
        <v>115</v>
      </c>
      <c r="AP345" s="66" t="s">
        <v>115</v>
      </c>
      <c r="AQ345" s="66" t="s">
        <v>115</v>
      </c>
      <c r="AR345" s="66" t="s">
        <v>115</v>
      </c>
      <c r="AS345" s="66" t="s">
        <v>115</v>
      </c>
      <c r="AT345" s="66" t="s">
        <v>115</v>
      </c>
      <c r="AU345" s="66" t="s">
        <v>115</v>
      </c>
      <c r="AV345" s="66" t="s">
        <v>115</v>
      </c>
      <c r="AW345" s="66" t="s">
        <v>115</v>
      </c>
      <c r="AX345" s="66" t="s">
        <v>115</v>
      </c>
      <c r="AY345" s="66" t="s">
        <v>115</v>
      </c>
      <c r="AZ345" s="66" t="s">
        <v>115</v>
      </c>
      <c r="BA345" s="66" t="s">
        <v>115</v>
      </c>
      <c r="BB345" s="66" t="s">
        <v>115</v>
      </c>
      <c r="BC345" s="66" t="s">
        <v>115</v>
      </c>
      <c r="BD345" s="66" t="s">
        <v>115</v>
      </c>
      <c r="BE345" s="66" t="s">
        <v>115</v>
      </c>
      <c r="BF345" s="66" t="s">
        <v>115</v>
      </c>
      <c r="BG345" s="66" t="s">
        <v>115</v>
      </c>
      <c r="BH345" s="66" t="s">
        <v>115</v>
      </c>
      <c r="BI345" s="66" t="s">
        <v>115</v>
      </c>
      <c r="BJ345" s="66" t="s">
        <v>115</v>
      </c>
      <c r="BK345" s="66" t="s">
        <v>115</v>
      </c>
      <c r="BL345" s="66" t="s">
        <v>115</v>
      </c>
      <c r="BM345" s="66" t="s">
        <v>115</v>
      </c>
      <c r="BN345" s="67">
        <v>1198515</v>
      </c>
      <c r="BO345" s="66" t="s">
        <v>116</v>
      </c>
      <c r="BP345" s="59"/>
      <c r="BQ345" s="59"/>
      <c r="BR345" s="59"/>
      <c r="BS345" s="59"/>
      <c r="BT345" s="59"/>
    </row>
    <row r="346" spans="1:72" x14ac:dyDescent="0.25">
      <c r="A346" s="65" t="s">
        <v>128</v>
      </c>
      <c r="B346" s="66" t="s">
        <v>115</v>
      </c>
      <c r="C346" s="66" t="s">
        <v>115</v>
      </c>
      <c r="D346" s="66" t="s">
        <v>115</v>
      </c>
      <c r="E346" s="66" t="s">
        <v>115</v>
      </c>
      <c r="F346" s="66" t="s">
        <v>115</v>
      </c>
      <c r="G346" s="66" t="s">
        <v>115</v>
      </c>
      <c r="H346" s="66" t="s">
        <v>115</v>
      </c>
      <c r="I346" s="66" t="s">
        <v>115</v>
      </c>
      <c r="J346" s="66" t="s">
        <v>115</v>
      </c>
      <c r="K346" s="66" t="s">
        <v>115</v>
      </c>
      <c r="L346" s="66" t="s">
        <v>115</v>
      </c>
      <c r="M346" s="66" t="s">
        <v>115</v>
      </c>
      <c r="N346" s="66" t="s">
        <v>115</v>
      </c>
      <c r="O346" s="66" t="s">
        <v>115</v>
      </c>
      <c r="P346" s="66" t="s">
        <v>115</v>
      </c>
      <c r="Q346" s="66" t="s">
        <v>115</v>
      </c>
      <c r="R346" s="66" t="s">
        <v>115</v>
      </c>
      <c r="S346" s="66" t="s">
        <v>115</v>
      </c>
      <c r="T346" s="66" t="s">
        <v>115</v>
      </c>
      <c r="U346" s="66" t="s">
        <v>115</v>
      </c>
      <c r="V346" s="66" t="s">
        <v>115</v>
      </c>
      <c r="W346" s="66" t="s">
        <v>115</v>
      </c>
      <c r="X346" s="66" t="s">
        <v>115</v>
      </c>
      <c r="Y346" s="66" t="s">
        <v>115</v>
      </c>
      <c r="Z346" s="66" t="s">
        <v>115</v>
      </c>
      <c r="AA346" s="66" t="s">
        <v>115</v>
      </c>
      <c r="AB346" s="66" t="s">
        <v>115</v>
      </c>
      <c r="AC346" s="66" t="s">
        <v>115</v>
      </c>
      <c r="AD346" s="66" t="s">
        <v>115</v>
      </c>
      <c r="AE346" s="66" t="s">
        <v>115</v>
      </c>
      <c r="AF346" s="66" t="s">
        <v>115</v>
      </c>
      <c r="AG346" s="67">
        <v>5434617</v>
      </c>
      <c r="AH346" s="66" t="s">
        <v>116</v>
      </c>
      <c r="AI346" s="66" t="s">
        <v>115</v>
      </c>
      <c r="AJ346" s="66" t="s">
        <v>115</v>
      </c>
      <c r="AK346" s="66" t="s">
        <v>115</v>
      </c>
      <c r="AL346" s="66" t="s">
        <v>115</v>
      </c>
      <c r="AM346" s="66" t="s">
        <v>115</v>
      </c>
      <c r="AN346" s="66" t="s">
        <v>115</v>
      </c>
      <c r="AO346" s="66" t="s">
        <v>115</v>
      </c>
      <c r="AP346" s="66" t="s">
        <v>115</v>
      </c>
      <c r="AQ346" s="66" t="s">
        <v>115</v>
      </c>
      <c r="AR346" s="66" t="s">
        <v>115</v>
      </c>
      <c r="AS346" s="66" t="s">
        <v>115</v>
      </c>
      <c r="AT346" s="66" t="s">
        <v>115</v>
      </c>
      <c r="AU346" s="66" t="s">
        <v>115</v>
      </c>
      <c r="AV346" s="66" t="s">
        <v>115</v>
      </c>
      <c r="AW346" s="71" t="s">
        <v>115</v>
      </c>
      <c r="AX346" s="73" t="s">
        <v>115</v>
      </c>
      <c r="AY346" s="65" t="s">
        <v>115</v>
      </c>
      <c r="AZ346" s="66" t="s">
        <v>115</v>
      </c>
      <c r="BA346" s="66" t="s">
        <v>115</v>
      </c>
      <c r="BB346" s="66" t="s">
        <v>115</v>
      </c>
      <c r="BC346" s="66" t="s">
        <v>115</v>
      </c>
      <c r="BD346" s="66" t="s">
        <v>115</v>
      </c>
      <c r="BE346" s="66" t="s">
        <v>115</v>
      </c>
      <c r="BF346" s="66" t="s">
        <v>115</v>
      </c>
      <c r="BG346" s="66" t="s">
        <v>115</v>
      </c>
      <c r="BH346" s="66" t="s">
        <v>115</v>
      </c>
      <c r="BI346" s="66" t="s">
        <v>115</v>
      </c>
      <c r="BJ346" s="66" t="s">
        <v>115</v>
      </c>
      <c r="BK346" s="66" t="s">
        <v>115</v>
      </c>
      <c r="BL346" s="66" t="s">
        <v>115</v>
      </c>
      <c r="BM346" s="66" t="s">
        <v>115</v>
      </c>
      <c r="BN346" s="67">
        <v>2621619</v>
      </c>
      <c r="BO346" s="66" t="s">
        <v>116</v>
      </c>
      <c r="BP346" s="59"/>
      <c r="BQ346" s="59"/>
      <c r="BR346" s="59"/>
      <c r="BS346" s="59"/>
      <c r="BT346" s="59"/>
    </row>
    <row r="347" spans="1:72" x14ac:dyDescent="0.25">
      <c r="A347" s="65" t="s">
        <v>398</v>
      </c>
      <c r="B347" s="66" t="s">
        <v>115</v>
      </c>
      <c r="C347" s="66" t="s">
        <v>115</v>
      </c>
      <c r="D347" s="66" t="s">
        <v>115</v>
      </c>
      <c r="E347" s="66" t="s">
        <v>115</v>
      </c>
      <c r="F347" s="66" t="s">
        <v>115</v>
      </c>
      <c r="G347" s="66" t="s">
        <v>115</v>
      </c>
      <c r="H347" s="66" t="s">
        <v>115</v>
      </c>
      <c r="I347" s="66" t="s">
        <v>115</v>
      </c>
      <c r="J347" s="66" t="s">
        <v>115</v>
      </c>
      <c r="K347" s="66" t="s">
        <v>115</v>
      </c>
      <c r="L347" s="66" t="s">
        <v>115</v>
      </c>
      <c r="M347" s="66" t="s">
        <v>115</v>
      </c>
      <c r="N347" s="66" t="s">
        <v>115</v>
      </c>
      <c r="O347" s="66" t="s">
        <v>115</v>
      </c>
      <c r="P347" s="66" t="s">
        <v>115</v>
      </c>
      <c r="Q347" s="66" t="s">
        <v>115</v>
      </c>
      <c r="R347" s="66" t="s">
        <v>115</v>
      </c>
      <c r="S347" s="67">
        <v>151643</v>
      </c>
      <c r="T347" s="67">
        <v>288093</v>
      </c>
      <c r="U347" s="67">
        <v>240844</v>
      </c>
      <c r="V347" s="67">
        <v>263847</v>
      </c>
      <c r="W347" s="67">
        <v>223829</v>
      </c>
      <c r="X347" s="67">
        <v>220916</v>
      </c>
      <c r="Y347" s="66" t="s">
        <v>399</v>
      </c>
      <c r="Z347" s="66" t="s">
        <v>115</v>
      </c>
      <c r="AA347" s="66" t="s">
        <v>115</v>
      </c>
      <c r="AB347" s="66" t="s">
        <v>115</v>
      </c>
      <c r="AC347" s="66" t="s">
        <v>115</v>
      </c>
      <c r="AD347" s="66" t="s">
        <v>115</v>
      </c>
      <c r="AE347" s="66" t="s">
        <v>115</v>
      </c>
      <c r="AF347" s="66" t="s">
        <v>115</v>
      </c>
      <c r="AG347" s="66" t="s">
        <v>115</v>
      </c>
      <c r="AH347" s="66" t="s">
        <v>116</v>
      </c>
      <c r="AI347" s="66" t="s">
        <v>115</v>
      </c>
      <c r="AJ347" s="66" t="s">
        <v>115</v>
      </c>
      <c r="AK347" s="66" t="s">
        <v>115</v>
      </c>
      <c r="AL347" s="66" t="s">
        <v>115</v>
      </c>
      <c r="AM347" s="66" t="s">
        <v>115</v>
      </c>
      <c r="AN347" s="66" t="s">
        <v>115</v>
      </c>
      <c r="AO347" s="66" t="s">
        <v>115</v>
      </c>
      <c r="AP347" s="66" t="s">
        <v>115</v>
      </c>
      <c r="AQ347" s="66" t="s">
        <v>115</v>
      </c>
      <c r="AR347" s="66" t="s">
        <v>115</v>
      </c>
      <c r="AS347" s="66" t="s">
        <v>115</v>
      </c>
      <c r="AT347" s="66" t="s">
        <v>115</v>
      </c>
      <c r="AU347" s="66" t="s">
        <v>115</v>
      </c>
      <c r="AV347" s="66" t="s">
        <v>115</v>
      </c>
      <c r="AW347" s="66" t="s">
        <v>115</v>
      </c>
      <c r="AX347" s="66" t="s">
        <v>115</v>
      </c>
      <c r="AY347" s="66" t="s">
        <v>115</v>
      </c>
      <c r="AZ347" s="67">
        <v>151643</v>
      </c>
      <c r="BA347" s="67">
        <v>288093</v>
      </c>
      <c r="BB347" s="67">
        <v>240844</v>
      </c>
      <c r="BC347" s="67">
        <v>263847</v>
      </c>
      <c r="BD347" s="67">
        <v>223829</v>
      </c>
      <c r="BE347" s="67">
        <v>220916</v>
      </c>
      <c r="BF347" s="66" t="s">
        <v>399</v>
      </c>
      <c r="BG347" s="66" t="s">
        <v>115</v>
      </c>
      <c r="BH347" s="66" t="s">
        <v>115</v>
      </c>
      <c r="BI347" s="66" t="s">
        <v>115</v>
      </c>
      <c r="BJ347" s="66" t="s">
        <v>115</v>
      </c>
      <c r="BK347" s="66" t="s">
        <v>115</v>
      </c>
      <c r="BL347" s="66" t="s">
        <v>115</v>
      </c>
      <c r="BM347" s="66" t="s">
        <v>115</v>
      </c>
      <c r="BN347" s="66" t="s">
        <v>115</v>
      </c>
      <c r="BO347" s="66" t="s">
        <v>116</v>
      </c>
      <c r="BP347" s="59"/>
      <c r="BQ347" s="59"/>
      <c r="BR347" s="59"/>
      <c r="BS347" s="59"/>
      <c r="BT347" s="59"/>
    </row>
    <row r="348" spans="1:72" x14ac:dyDescent="0.25">
      <c r="A348" s="65" t="s">
        <v>128</v>
      </c>
      <c r="B348" s="66" t="s">
        <v>115</v>
      </c>
      <c r="C348" s="66" t="s">
        <v>115</v>
      </c>
      <c r="D348" s="66" t="s">
        <v>115</v>
      </c>
      <c r="E348" s="66" t="s">
        <v>115</v>
      </c>
      <c r="F348" s="66" t="s">
        <v>115</v>
      </c>
      <c r="G348" s="66" t="s">
        <v>115</v>
      </c>
      <c r="H348" s="66" t="s">
        <v>115</v>
      </c>
      <c r="I348" s="66" t="s">
        <v>115</v>
      </c>
      <c r="J348" s="66" t="s">
        <v>115</v>
      </c>
      <c r="K348" s="66" t="s">
        <v>115</v>
      </c>
      <c r="L348" s="66" t="s">
        <v>115</v>
      </c>
      <c r="M348" s="66" t="s">
        <v>115</v>
      </c>
      <c r="N348" s="66" t="s">
        <v>115</v>
      </c>
      <c r="O348" s="66" t="s">
        <v>115</v>
      </c>
      <c r="P348" s="66" t="s">
        <v>115</v>
      </c>
      <c r="Q348" s="66" t="s">
        <v>115</v>
      </c>
      <c r="R348" s="66" t="s">
        <v>115</v>
      </c>
      <c r="S348" s="67">
        <v>508074</v>
      </c>
      <c r="T348" s="67">
        <v>2508066</v>
      </c>
      <c r="U348" s="67">
        <v>2557056</v>
      </c>
      <c r="V348" s="67">
        <v>812206</v>
      </c>
      <c r="W348" s="67">
        <v>643317</v>
      </c>
      <c r="X348" s="67">
        <v>553130</v>
      </c>
      <c r="Y348" s="66" t="s">
        <v>400</v>
      </c>
      <c r="Z348" s="66" t="s">
        <v>115</v>
      </c>
      <c r="AA348" s="66" t="s">
        <v>115</v>
      </c>
      <c r="AB348" s="66" t="s">
        <v>115</v>
      </c>
      <c r="AC348" s="66" t="s">
        <v>115</v>
      </c>
      <c r="AD348" s="66" t="s">
        <v>115</v>
      </c>
      <c r="AE348" s="66" t="s">
        <v>115</v>
      </c>
      <c r="AF348" s="66" t="s">
        <v>115</v>
      </c>
      <c r="AG348" s="66" t="s">
        <v>115</v>
      </c>
      <c r="AH348" s="66" t="s">
        <v>116</v>
      </c>
      <c r="AI348" s="66" t="s">
        <v>115</v>
      </c>
      <c r="AJ348" s="66" t="s">
        <v>115</v>
      </c>
      <c r="AK348" s="66" t="s">
        <v>115</v>
      </c>
      <c r="AL348" s="66" t="s">
        <v>115</v>
      </c>
      <c r="AM348" s="66" t="s">
        <v>115</v>
      </c>
      <c r="AN348" s="66" t="s">
        <v>115</v>
      </c>
      <c r="AO348" s="66" t="s">
        <v>115</v>
      </c>
      <c r="AP348" s="66" t="s">
        <v>115</v>
      </c>
      <c r="AQ348" s="66" t="s">
        <v>115</v>
      </c>
      <c r="AR348" s="66" t="s">
        <v>115</v>
      </c>
      <c r="AS348" s="66" t="s">
        <v>115</v>
      </c>
      <c r="AT348" s="66" t="s">
        <v>115</v>
      </c>
      <c r="AU348" s="66" t="s">
        <v>115</v>
      </c>
      <c r="AV348" s="66" t="s">
        <v>115</v>
      </c>
      <c r="AW348" s="66" t="s">
        <v>115</v>
      </c>
      <c r="AX348" s="66" t="s">
        <v>115</v>
      </c>
      <c r="AY348" s="66" t="s">
        <v>115</v>
      </c>
      <c r="AZ348" s="67">
        <v>320349</v>
      </c>
      <c r="BA348" s="67">
        <v>1522809</v>
      </c>
      <c r="BB348" s="67">
        <v>1558230</v>
      </c>
      <c r="BC348" s="67">
        <v>486934</v>
      </c>
      <c r="BD348" s="67">
        <v>373804</v>
      </c>
      <c r="BE348" s="67">
        <v>314815</v>
      </c>
      <c r="BF348" s="66" t="s">
        <v>401</v>
      </c>
      <c r="BG348" s="66" t="s">
        <v>115</v>
      </c>
      <c r="BH348" s="66" t="s">
        <v>115</v>
      </c>
      <c r="BI348" s="66" t="s">
        <v>115</v>
      </c>
      <c r="BJ348" s="66" t="s">
        <v>115</v>
      </c>
      <c r="BK348" s="66" t="s">
        <v>115</v>
      </c>
      <c r="BL348" s="66" t="s">
        <v>115</v>
      </c>
      <c r="BM348" s="66" t="s">
        <v>115</v>
      </c>
      <c r="BN348" s="66" t="s">
        <v>115</v>
      </c>
      <c r="BO348" s="66" t="s">
        <v>116</v>
      </c>
      <c r="BP348" s="59"/>
      <c r="BQ348" s="59"/>
      <c r="BR348" s="59"/>
      <c r="BS348" s="59"/>
      <c r="BT348" s="59"/>
    </row>
    <row r="349" spans="1:72" ht="34.5" x14ac:dyDescent="0.25">
      <c r="A349" s="76" t="s">
        <v>402</v>
      </c>
      <c r="B349" s="66" t="s">
        <v>115</v>
      </c>
      <c r="C349" s="66" t="s">
        <v>115</v>
      </c>
      <c r="D349" s="66" t="s">
        <v>115</v>
      </c>
      <c r="E349" s="66" t="s">
        <v>115</v>
      </c>
      <c r="F349" s="66" t="s">
        <v>115</v>
      </c>
      <c r="G349" s="66" t="s">
        <v>115</v>
      </c>
      <c r="H349" s="66" t="s">
        <v>115</v>
      </c>
      <c r="I349" s="66" t="s">
        <v>115</v>
      </c>
      <c r="J349" s="66" t="s">
        <v>115</v>
      </c>
      <c r="K349" s="66" t="s">
        <v>115</v>
      </c>
      <c r="L349" s="66" t="s">
        <v>115</v>
      </c>
      <c r="M349" s="66" t="s">
        <v>115</v>
      </c>
      <c r="N349" s="66" t="s">
        <v>115</v>
      </c>
      <c r="O349" s="66" t="s">
        <v>115</v>
      </c>
      <c r="P349" s="66" t="s">
        <v>115</v>
      </c>
      <c r="Q349" s="66" t="s">
        <v>115</v>
      </c>
      <c r="R349" s="66" t="s">
        <v>115</v>
      </c>
      <c r="S349" s="66" t="s">
        <v>115</v>
      </c>
      <c r="T349" s="66" t="s">
        <v>115</v>
      </c>
      <c r="U349" s="66" t="s">
        <v>115</v>
      </c>
      <c r="V349" s="66" t="s">
        <v>115</v>
      </c>
      <c r="W349" s="66" t="s">
        <v>115</v>
      </c>
      <c r="X349" s="66" t="s">
        <v>115</v>
      </c>
      <c r="Y349" s="66" t="s">
        <v>115</v>
      </c>
      <c r="Z349" s="66" t="s">
        <v>115</v>
      </c>
      <c r="AA349" s="66" t="s">
        <v>115</v>
      </c>
      <c r="AB349" s="66" t="s">
        <v>115</v>
      </c>
      <c r="AC349" s="67">
        <v>4313</v>
      </c>
      <c r="AD349" s="67">
        <v>3861</v>
      </c>
      <c r="AE349" s="66">
        <v>205</v>
      </c>
      <c r="AF349" s="66">
        <v>495</v>
      </c>
      <c r="AG349" s="66">
        <v>542</v>
      </c>
      <c r="AH349" s="66">
        <v>9.5</v>
      </c>
      <c r="AI349" s="66" t="s">
        <v>115</v>
      </c>
      <c r="AJ349" s="66" t="s">
        <v>115</v>
      </c>
      <c r="AK349" s="66" t="s">
        <v>115</v>
      </c>
      <c r="AL349" s="66" t="s">
        <v>115</v>
      </c>
      <c r="AM349" s="66" t="s">
        <v>115</v>
      </c>
      <c r="AN349" s="66" t="s">
        <v>115</v>
      </c>
      <c r="AO349" s="66" t="s">
        <v>115</v>
      </c>
      <c r="AP349" s="66" t="s">
        <v>115</v>
      </c>
      <c r="AQ349" s="66" t="s">
        <v>115</v>
      </c>
      <c r="AR349" s="66" t="s">
        <v>115</v>
      </c>
      <c r="AS349" s="66" t="s">
        <v>115</v>
      </c>
      <c r="AT349" s="66" t="s">
        <v>115</v>
      </c>
      <c r="AU349" s="66" t="s">
        <v>115</v>
      </c>
      <c r="AV349" s="66" t="s">
        <v>115</v>
      </c>
      <c r="AW349" s="66" t="s">
        <v>115</v>
      </c>
      <c r="AX349" s="66" t="s">
        <v>115</v>
      </c>
      <c r="AY349" s="66" t="s">
        <v>115</v>
      </c>
      <c r="AZ349" s="66" t="s">
        <v>115</v>
      </c>
      <c r="BA349" s="66" t="s">
        <v>115</v>
      </c>
      <c r="BB349" s="66" t="s">
        <v>115</v>
      </c>
      <c r="BC349" s="66" t="s">
        <v>115</v>
      </c>
      <c r="BD349" s="66" t="s">
        <v>115</v>
      </c>
      <c r="BE349" s="66" t="s">
        <v>115</v>
      </c>
      <c r="BF349" s="66" t="s">
        <v>115</v>
      </c>
      <c r="BG349" s="66" t="s">
        <v>115</v>
      </c>
      <c r="BH349" s="66" t="s">
        <v>115</v>
      </c>
      <c r="BI349" s="66" t="s">
        <v>115</v>
      </c>
      <c r="BJ349" s="67">
        <v>4313</v>
      </c>
      <c r="BK349" s="67">
        <v>3861</v>
      </c>
      <c r="BL349" s="66">
        <v>205</v>
      </c>
      <c r="BM349" s="66">
        <v>495</v>
      </c>
      <c r="BN349" s="66">
        <v>542</v>
      </c>
      <c r="BO349" s="66">
        <v>9.5</v>
      </c>
      <c r="BP349" s="59"/>
      <c r="BQ349" s="59"/>
      <c r="BR349" s="59"/>
      <c r="BS349" s="59"/>
      <c r="BT349" s="59"/>
    </row>
    <row r="350" spans="1:72" x14ac:dyDescent="0.25">
      <c r="A350" s="65" t="s">
        <v>128</v>
      </c>
      <c r="B350" s="66" t="s">
        <v>115</v>
      </c>
      <c r="C350" s="66" t="s">
        <v>115</v>
      </c>
      <c r="D350" s="66" t="s">
        <v>115</v>
      </c>
      <c r="E350" s="66" t="s">
        <v>115</v>
      </c>
      <c r="F350" s="66" t="s">
        <v>115</v>
      </c>
      <c r="G350" s="66" t="s">
        <v>115</v>
      </c>
      <c r="H350" s="66" t="s">
        <v>115</v>
      </c>
      <c r="I350" s="66" t="s">
        <v>115</v>
      </c>
      <c r="J350" s="66" t="s">
        <v>115</v>
      </c>
      <c r="K350" s="66" t="s">
        <v>115</v>
      </c>
      <c r="L350" s="66" t="s">
        <v>115</v>
      </c>
      <c r="M350" s="66" t="s">
        <v>115</v>
      </c>
      <c r="N350" s="66" t="s">
        <v>115</v>
      </c>
      <c r="O350" s="66" t="s">
        <v>115</v>
      </c>
      <c r="P350" s="66" t="s">
        <v>115</v>
      </c>
      <c r="Q350" s="66" t="s">
        <v>115</v>
      </c>
      <c r="R350" s="66" t="s">
        <v>115</v>
      </c>
      <c r="S350" s="66" t="s">
        <v>115</v>
      </c>
      <c r="T350" s="66" t="s">
        <v>115</v>
      </c>
      <c r="U350" s="66" t="s">
        <v>115</v>
      </c>
      <c r="V350" s="66" t="s">
        <v>115</v>
      </c>
      <c r="W350" s="66" t="s">
        <v>115</v>
      </c>
      <c r="X350" s="66" t="s">
        <v>115</v>
      </c>
      <c r="Y350" s="66" t="s">
        <v>115</v>
      </c>
      <c r="Z350" s="66" t="s">
        <v>115</v>
      </c>
      <c r="AA350" s="66" t="s">
        <v>115</v>
      </c>
      <c r="AB350" s="66" t="s">
        <v>115</v>
      </c>
      <c r="AC350" s="67">
        <v>2184435</v>
      </c>
      <c r="AD350" s="67">
        <v>1228037</v>
      </c>
      <c r="AE350" s="67">
        <v>11294</v>
      </c>
      <c r="AF350" s="66">
        <v>88</v>
      </c>
      <c r="AG350" s="66">
        <v>744</v>
      </c>
      <c r="AH350" s="66">
        <v>745.5</v>
      </c>
      <c r="AI350" s="66" t="s">
        <v>115</v>
      </c>
      <c r="AJ350" s="66" t="s">
        <v>115</v>
      </c>
      <c r="AK350" s="66" t="s">
        <v>115</v>
      </c>
      <c r="AL350" s="66" t="s">
        <v>115</v>
      </c>
      <c r="AM350" s="66" t="s">
        <v>115</v>
      </c>
      <c r="AN350" s="66" t="s">
        <v>115</v>
      </c>
      <c r="AO350" s="66" t="s">
        <v>115</v>
      </c>
      <c r="AP350" s="66" t="s">
        <v>115</v>
      </c>
      <c r="AQ350" s="66" t="s">
        <v>115</v>
      </c>
      <c r="AR350" s="66" t="s">
        <v>115</v>
      </c>
      <c r="AS350" s="66" t="s">
        <v>115</v>
      </c>
      <c r="AT350" s="66" t="s">
        <v>115</v>
      </c>
      <c r="AU350" s="66" t="s">
        <v>115</v>
      </c>
      <c r="AV350" s="66" t="s">
        <v>115</v>
      </c>
      <c r="AW350" s="66" t="s">
        <v>115</v>
      </c>
      <c r="AX350" s="66" t="s">
        <v>115</v>
      </c>
      <c r="AY350" s="66" t="s">
        <v>115</v>
      </c>
      <c r="AZ350" s="66" t="s">
        <v>115</v>
      </c>
      <c r="BA350" s="66" t="s">
        <v>115</v>
      </c>
      <c r="BB350" s="66" t="s">
        <v>115</v>
      </c>
      <c r="BC350" s="66" t="s">
        <v>115</v>
      </c>
      <c r="BD350" s="66" t="s">
        <v>115</v>
      </c>
      <c r="BE350" s="66" t="s">
        <v>115</v>
      </c>
      <c r="BF350" s="66" t="s">
        <v>115</v>
      </c>
      <c r="BG350" s="66" t="s">
        <v>115</v>
      </c>
      <c r="BH350" s="66" t="s">
        <v>115</v>
      </c>
      <c r="BI350" s="66" t="s">
        <v>115</v>
      </c>
      <c r="BJ350" s="67">
        <v>1165032</v>
      </c>
      <c r="BK350" s="67">
        <v>639270</v>
      </c>
      <c r="BL350" s="67">
        <v>5777</v>
      </c>
      <c r="BM350" s="66">
        <v>44</v>
      </c>
      <c r="BN350" s="66">
        <v>359</v>
      </c>
      <c r="BO350" s="66">
        <v>707.5</v>
      </c>
      <c r="BP350" s="59"/>
      <c r="BQ350" s="59"/>
      <c r="BR350" s="59"/>
      <c r="BS350" s="59"/>
      <c r="BT350" s="59"/>
    </row>
    <row r="351" spans="1:72" x14ac:dyDescent="0.25">
      <c r="A351" s="65" t="s">
        <v>403</v>
      </c>
      <c r="B351" s="66" t="s">
        <v>115</v>
      </c>
      <c r="C351" s="66" t="s">
        <v>115</v>
      </c>
      <c r="D351" s="66" t="s">
        <v>115</v>
      </c>
      <c r="E351" s="66" t="s">
        <v>115</v>
      </c>
      <c r="F351" s="66" t="s">
        <v>115</v>
      </c>
      <c r="G351" s="66" t="s">
        <v>115</v>
      </c>
      <c r="H351" s="66" t="s">
        <v>115</v>
      </c>
      <c r="I351" s="66" t="s">
        <v>115</v>
      </c>
      <c r="J351" s="66" t="s">
        <v>115</v>
      </c>
      <c r="K351" s="66" t="s">
        <v>115</v>
      </c>
      <c r="L351" s="66" t="s">
        <v>115</v>
      </c>
      <c r="M351" s="66" t="s">
        <v>115</v>
      </c>
      <c r="N351" s="66" t="s">
        <v>115</v>
      </c>
      <c r="O351" s="66" t="s">
        <v>115</v>
      </c>
      <c r="P351" s="66" t="s">
        <v>115</v>
      </c>
      <c r="Q351" s="66" t="s">
        <v>115</v>
      </c>
      <c r="R351" s="66" t="s">
        <v>115</v>
      </c>
      <c r="S351" s="66" t="s">
        <v>115</v>
      </c>
      <c r="T351" s="66" t="s">
        <v>115</v>
      </c>
      <c r="U351" s="66" t="s">
        <v>115</v>
      </c>
      <c r="V351" s="66" t="s">
        <v>115</v>
      </c>
      <c r="W351" s="66" t="s">
        <v>115</v>
      </c>
      <c r="X351" s="66" t="s">
        <v>115</v>
      </c>
      <c r="Y351" s="66" t="s">
        <v>115</v>
      </c>
      <c r="Z351" s="66" t="s">
        <v>115</v>
      </c>
      <c r="AA351" s="66" t="s">
        <v>115</v>
      </c>
      <c r="AB351" s="66" t="s">
        <v>115</v>
      </c>
      <c r="AC351" s="66" t="s">
        <v>115</v>
      </c>
      <c r="AD351" s="66" t="s">
        <v>115</v>
      </c>
      <c r="AE351" s="66" t="s">
        <v>115</v>
      </c>
      <c r="AF351" s="67">
        <v>863595</v>
      </c>
      <c r="AG351" s="67">
        <v>21745</v>
      </c>
      <c r="AH351" s="66">
        <v>-97.5</v>
      </c>
      <c r="AI351" s="66" t="s">
        <v>115</v>
      </c>
      <c r="AJ351" s="66" t="s">
        <v>115</v>
      </c>
      <c r="AK351" s="66" t="s">
        <v>115</v>
      </c>
      <c r="AL351" s="66" t="s">
        <v>115</v>
      </c>
      <c r="AM351" s="66" t="s">
        <v>115</v>
      </c>
      <c r="AN351" s="66" t="s">
        <v>115</v>
      </c>
      <c r="AO351" s="66" t="s">
        <v>115</v>
      </c>
      <c r="AP351" s="66" t="s">
        <v>115</v>
      </c>
      <c r="AQ351" s="66" t="s">
        <v>115</v>
      </c>
      <c r="AR351" s="66" t="s">
        <v>115</v>
      </c>
      <c r="AS351" s="66" t="s">
        <v>115</v>
      </c>
      <c r="AT351" s="66" t="s">
        <v>115</v>
      </c>
      <c r="AU351" s="66" t="s">
        <v>115</v>
      </c>
      <c r="AV351" s="66" t="s">
        <v>115</v>
      </c>
      <c r="AW351" s="66" t="s">
        <v>115</v>
      </c>
      <c r="AX351" s="66" t="s">
        <v>115</v>
      </c>
      <c r="AY351" s="66" t="s">
        <v>115</v>
      </c>
      <c r="AZ351" s="66" t="s">
        <v>115</v>
      </c>
      <c r="BA351" s="66" t="s">
        <v>115</v>
      </c>
      <c r="BB351" s="66" t="s">
        <v>115</v>
      </c>
      <c r="BC351" s="66" t="s">
        <v>115</v>
      </c>
      <c r="BD351" s="66" t="s">
        <v>115</v>
      </c>
      <c r="BE351" s="66" t="s">
        <v>115</v>
      </c>
      <c r="BF351" s="66" t="s">
        <v>115</v>
      </c>
      <c r="BG351" s="66" t="s">
        <v>115</v>
      </c>
      <c r="BH351" s="66" t="s">
        <v>115</v>
      </c>
      <c r="BI351" s="66" t="s">
        <v>115</v>
      </c>
      <c r="BJ351" s="66" t="s">
        <v>115</v>
      </c>
      <c r="BK351" s="66" t="s">
        <v>115</v>
      </c>
      <c r="BL351" s="66" t="s">
        <v>115</v>
      </c>
      <c r="BM351" s="67">
        <v>863595</v>
      </c>
      <c r="BN351" s="67">
        <v>21745</v>
      </c>
      <c r="BO351" s="66">
        <v>-97.5</v>
      </c>
      <c r="BP351" s="59"/>
      <c r="BQ351" s="59"/>
      <c r="BR351" s="59"/>
      <c r="BS351" s="59"/>
      <c r="BT351" s="59"/>
    </row>
    <row r="352" spans="1:72" x14ac:dyDescent="0.25">
      <c r="A352" s="65" t="s">
        <v>128</v>
      </c>
      <c r="B352" s="66" t="s">
        <v>115</v>
      </c>
      <c r="C352" s="66" t="s">
        <v>115</v>
      </c>
      <c r="D352" s="66" t="s">
        <v>115</v>
      </c>
      <c r="E352" s="66" t="s">
        <v>115</v>
      </c>
      <c r="F352" s="66" t="s">
        <v>115</v>
      </c>
      <c r="G352" s="66" t="s">
        <v>115</v>
      </c>
      <c r="H352" s="66" t="s">
        <v>115</v>
      </c>
      <c r="I352" s="66" t="s">
        <v>115</v>
      </c>
      <c r="J352" s="66" t="s">
        <v>115</v>
      </c>
      <c r="K352" s="66" t="s">
        <v>115</v>
      </c>
      <c r="L352" s="66" t="s">
        <v>115</v>
      </c>
      <c r="M352" s="66" t="s">
        <v>115</v>
      </c>
      <c r="N352" s="66" t="s">
        <v>115</v>
      </c>
      <c r="O352" s="66" t="s">
        <v>115</v>
      </c>
      <c r="P352" s="66" t="s">
        <v>115</v>
      </c>
      <c r="Q352" s="66" t="s">
        <v>115</v>
      </c>
      <c r="R352" s="66" t="s">
        <v>115</v>
      </c>
      <c r="S352" s="66" t="s">
        <v>115</v>
      </c>
      <c r="T352" s="66" t="s">
        <v>115</v>
      </c>
      <c r="U352" s="66" t="s">
        <v>115</v>
      </c>
      <c r="V352" s="66" t="s">
        <v>115</v>
      </c>
      <c r="W352" s="66" t="s">
        <v>115</v>
      </c>
      <c r="X352" s="66" t="s">
        <v>115</v>
      </c>
      <c r="Y352" s="66" t="s">
        <v>115</v>
      </c>
      <c r="Z352" s="66" t="s">
        <v>115</v>
      </c>
      <c r="AA352" s="66" t="s">
        <v>115</v>
      </c>
      <c r="AB352" s="66" t="s">
        <v>115</v>
      </c>
      <c r="AC352" s="66" t="s">
        <v>115</v>
      </c>
      <c r="AD352" s="66" t="s">
        <v>115</v>
      </c>
      <c r="AE352" s="66" t="s">
        <v>115</v>
      </c>
      <c r="AF352" s="67">
        <v>940901</v>
      </c>
      <c r="AG352" s="67">
        <v>36593</v>
      </c>
      <c r="AH352" s="66">
        <v>-96.1</v>
      </c>
      <c r="AI352" s="66" t="s">
        <v>115</v>
      </c>
      <c r="AJ352" s="66" t="s">
        <v>115</v>
      </c>
      <c r="AK352" s="66" t="s">
        <v>115</v>
      </c>
      <c r="AL352" s="66" t="s">
        <v>115</v>
      </c>
      <c r="AM352" s="66" t="s">
        <v>115</v>
      </c>
      <c r="AN352" s="66" t="s">
        <v>115</v>
      </c>
      <c r="AO352" s="66" t="s">
        <v>115</v>
      </c>
      <c r="AP352" s="66" t="s">
        <v>115</v>
      </c>
      <c r="AQ352" s="66" t="s">
        <v>115</v>
      </c>
      <c r="AR352" s="66" t="s">
        <v>115</v>
      </c>
      <c r="AS352" s="66" t="s">
        <v>115</v>
      </c>
      <c r="AT352" s="66" t="s">
        <v>115</v>
      </c>
      <c r="AU352" s="66" t="s">
        <v>115</v>
      </c>
      <c r="AV352" s="66" t="s">
        <v>115</v>
      </c>
      <c r="AW352" s="66" t="s">
        <v>115</v>
      </c>
      <c r="AX352" s="66" t="s">
        <v>115</v>
      </c>
      <c r="AY352" s="66" t="s">
        <v>115</v>
      </c>
      <c r="AZ352" s="66" t="s">
        <v>115</v>
      </c>
      <c r="BA352" s="66" t="s">
        <v>115</v>
      </c>
      <c r="BB352" s="66" t="s">
        <v>115</v>
      </c>
      <c r="BC352" s="66" t="s">
        <v>115</v>
      </c>
      <c r="BD352" s="66" t="s">
        <v>115</v>
      </c>
      <c r="BE352" s="66" t="s">
        <v>115</v>
      </c>
      <c r="BF352" s="66" t="s">
        <v>115</v>
      </c>
      <c r="BG352" s="66" t="s">
        <v>115</v>
      </c>
      <c r="BH352" s="66" t="s">
        <v>115</v>
      </c>
      <c r="BI352" s="66" t="s">
        <v>115</v>
      </c>
      <c r="BJ352" s="66" t="s">
        <v>115</v>
      </c>
      <c r="BK352" s="66" t="s">
        <v>115</v>
      </c>
      <c r="BL352" s="66" t="s">
        <v>115</v>
      </c>
      <c r="BM352" s="67">
        <v>475203</v>
      </c>
      <c r="BN352" s="67">
        <v>17652</v>
      </c>
      <c r="BO352" s="66">
        <v>-96.3</v>
      </c>
      <c r="BP352" s="59"/>
      <c r="BQ352" s="59"/>
      <c r="BR352" s="59"/>
      <c r="BS352" s="59"/>
      <c r="BT352" s="59"/>
    </row>
    <row r="353" spans="1:72" x14ac:dyDescent="0.25">
      <c r="A353" s="65" t="s">
        <v>404</v>
      </c>
      <c r="B353" s="66" t="s">
        <v>115</v>
      </c>
      <c r="C353" s="66" t="s">
        <v>115</v>
      </c>
      <c r="D353" s="66" t="s">
        <v>115</v>
      </c>
      <c r="E353" s="66" t="s">
        <v>115</v>
      </c>
      <c r="F353" s="66" t="s">
        <v>115</v>
      </c>
      <c r="G353" s="66" t="s">
        <v>115</v>
      </c>
      <c r="H353" s="66" t="s">
        <v>115</v>
      </c>
      <c r="I353" s="66" t="s">
        <v>115</v>
      </c>
      <c r="J353" s="66" t="s">
        <v>115</v>
      </c>
      <c r="K353" s="66" t="s">
        <v>115</v>
      </c>
      <c r="L353" s="66" t="s">
        <v>115</v>
      </c>
      <c r="M353" s="66" t="s">
        <v>115</v>
      </c>
      <c r="N353" s="66" t="s">
        <v>115</v>
      </c>
      <c r="O353" s="66" t="s">
        <v>115</v>
      </c>
      <c r="P353" s="66" t="s">
        <v>115</v>
      </c>
      <c r="Q353" s="66" t="s">
        <v>115</v>
      </c>
      <c r="R353" s="66" t="s">
        <v>115</v>
      </c>
      <c r="S353" s="66" t="s">
        <v>115</v>
      </c>
      <c r="T353" s="67">
        <v>1203566</v>
      </c>
      <c r="U353" s="67">
        <v>1380392</v>
      </c>
      <c r="V353" s="67">
        <v>334422</v>
      </c>
      <c r="W353" s="67">
        <v>16209</v>
      </c>
      <c r="X353" s="66" t="s">
        <v>115</v>
      </c>
      <c r="Y353" s="66" t="s">
        <v>115</v>
      </c>
      <c r="Z353" s="66" t="s">
        <v>115</v>
      </c>
      <c r="AA353" s="66" t="s">
        <v>115</v>
      </c>
      <c r="AB353" s="66" t="s">
        <v>115</v>
      </c>
      <c r="AC353" s="66" t="s">
        <v>115</v>
      </c>
      <c r="AD353" s="66" t="s">
        <v>115</v>
      </c>
      <c r="AE353" s="66" t="s">
        <v>115</v>
      </c>
      <c r="AF353" s="66" t="s">
        <v>115</v>
      </c>
      <c r="AG353" s="66" t="s">
        <v>115</v>
      </c>
      <c r="AH353" s="66" t="s">
        <v>116</v>
      </c>
      <c r="AI353" s="66" t="s">
        <v>115</v>
      </c>
      <c r="AJ353" s="66" t="s">
        <v>115</v>
      </c>
      <c r="AK353" s="66" t="s">
        <v>115</v>
      </c>
      <c r="AL353" s="66" t="s">
        <v>115</v>
      </c>
      <c r="AM353" s="66" t="s">
        <v>115</v>
      </c>
      <c r="AN353" s="66" t="s">
        <v>115</v>
      </c>
      <c r="AO353" s="66" t="s">
        <v>115</v>
      </c>
      <c r="AP353" s="66" t="s">
        <v>115</v>
      </c>
      <c r="AQ353" s="66" t="s">
        <v>115</v>
      </c>
      <c r="AR353" s="66" t="s">
        <v>115</v>
      </c>
      <c r="AS353" s="66" t="s">
        <v>115</v>
      </c>
      <c r="AT353" s="66" t="s">
        <v>115</v>
      </c>
      <c r="AU353" s="66" t="s">
        <v>115</v>
      </c>
      <c r="AV353" s="66" t="s">
        <v>115</v>
      </c>
      <c r="AW353" s="66" t="s">
        <v>115</v>
      </c>
      <c r="AX353" s="66" t="s">
        <v>115</v>
      </c>
      <c r="AY353" s="66" t="s">
        <v>115</v>
      </c>
      <c r="AZ353" s="66" t="s">
        <v>115</v>
      </c>
      <c r="BA353" s="67">
        <v>1203566</v>
      </c>
      <c r="BB353" s="67">
        <v>1380392</v>
      </c>
      <c r="BC353" s="67">
        <v>334422</v>
      </c>
      <c r="BD353" s="67">
        <v>16209</v>
      </c>
      <c r="BE353" s="66" t="s">
        <v>115</v>
      </c>
      <c r="BF353" s="66" t="s">
        <v>115</v>
      </c>
      <c r="BG353" s="66" t="s">
        <v>115</v>
      </c>
      <c r="BH353" s="66" t="s">
        <v>115</v>
      </c>
      <c r="BI353" s="66" t="s">
        <v>115</v>
      </c>
      <c r="BJ353" s="66" t="s">
        <v>115</v>
      </c>
      <c r="BK353" s="66" t="s">
        <v>115</v>
      </c>
      <c r="BL353" s="66" t="s">
        <v>115</v>
      </c>
      <c r="BM353" s="66" t="s">
        <v>115</v>
      </c>
      <c r="BN353" s="66" t="s">
        <v>115</v>
      </c>
      <c r="BO353" s="66" t="s">
        <v>116</v>
      </c>
      <c r="BP353" s="59"/>
      <c r="BQ353" s="59"/>
      <c r="BR353" s="59"/>
      <c r="BS353" s="59"/>
      <c r="BT353" s="59"/>
    </row>
    <row r="354" spans="1:72" x14ac:dyDescent="0.25">
      <c r="A354" s="65" t="s">
        <v>128</v>
      </c>
      <c r="B354" s="66" t="s">
        <v>115</v>
      </c>
      <c r="C354" s="66" t="s">
        <v>115</v>
      </c>
      <c r="D354" s="66" t="s">
        <v>115</v>
      </c>
      <c r="E354" s="66" t="s">
        <v>115</v>
      </c>
      <c r="F354" s="66" t="s">
        <v>115</v>
      </c>
      <c r="G354" s="66" t="s">
        <v>115</v>
      </c>
      <c r="H354" s="66" t="s">
        <v>115</v>
      </c>
      <c r="I354" s="66" t="s">
        <v>115</v>
      </c>
      <c r="J354" s="66" t="s">
        <v>115</v>
      </c>
      <c r="K354" s="66" t="s">
        <v>115</v>
      </c>
      <c r="L354" s="66" t="s">
        <v>115</v>
      </c>
      <c r="M354" s="66" t="s">
        <v>115</v>
      </c>
      <c r="N354" s="66" t="s">
        <v>115</v>
      </c>
      <c r="O354" s="66" t="s">
        <v>115</v>
      </c>
      <c r="P354" s="66" t="s">
        <v>115</v>
      </c>
      <c r="Q354" s="66" t="s">
        <v>115</v>
      </c>
      <c r="R354" s="66" t="s">
        <v>115</v>
      </c>
      <c r="S354" s="66" t="s">
        <v>115</v>
      </c>
      <c r="T354" s="67">
        <v>8373054</v>
      </c>
      <c r="U354" s="67">
        <v>9763743</v>
      </c>
      <c r="V354" s="67">
        <v>2285948</v>
      </c>
      <c r="W354" s="67">
        <v>117834</v>
      </c>
      <c r="X354" s="66" t="s">
        <v>115</v>
      </c>
      <c r="Y354" s="66" t="s">
        <v>115</v>
      </c>
      <c r="Z354" s="66" t="s">
        <v>115</v>
      </c>
      <c r="AA354" s="66" t="s">
        <v>115</v>
      </c>
      <c r="AB354" s="66" t="s">
        <v>115</v>
      </c>
      <c r="AC354" s="66" t="s">
        <v>115</v>
      </c>
      <c r="AD354" s="66" t="s">
        <v>115</v>
      </c>
      <c r="AE354" s="66" t="s">
        <v>115</v>
      </c>
      <c r="AF354" s="66" t="s">
        <v>115</v>
      </c>
      <c r="AG354" s="66" t="s">
        <v>115</v>
      </c>
      <c r="AH354" s="66" t="s">
        <v>116</v>
      </c>
      <c r="AI354" s="66" t="s">
        <v>115</v>
      </c>
      <c r="AJ354" s="66" t="s">
        <v>115</v>
      </c>
      <c r="AK354" s="66" t="s">
        <v>115</v>
      </c>
      <c r="AL354" s="66" t="s">
        <v>115</v>
      </c>
      <c r="AM354" s="66" t="s">
        <v>115</v>
      </c>
      <c r="AN354" s="66" t="s">
        <v>115</v>
      </c>
      <c r="AO354" s="66" t="s">
        <v>115</v>
      </c>
      <c r="AP354" s="66" t="s">
        <v>115</v>
      </c>
      <c r="AQ354" s="66" t="s">
        <v>115</v>
      </c>
      <c r="AR354" s="66" t="s">
        <v>115</v>
      </c>
      <c r="AS354" s="66" t="s">
        <v>115</v>
      </c>
      <c r="AT354" s="66" t="s">
        <v>115</v>
      </c>
      <c r="AU354" s="66" t="s">
        <v>115</v>
      </c>
      <c r="AV354" s="66" t="s">
        <v>115</v>
      </c>
      <c r="AW354" s="66" t="s">
        <v>115</v>
      </c>
      <c r="AX354" s="66" t="s">
        <v>115</v>
      </c>
      <c r="AY354" s="66" t="s">
        <v>115</v>
      </c>
      <c r="AZ354" s="66" t="s">
        <v>115</v>
      </c>
      <c r="BA354" s="67">
        <v>5083821</v>
      </c>
      <c r="BB354" s="67">
        <v>5949874</v>
      </c>
      <c r="BC354" s="67">
        <v>1370472</v>
      </c>
      <c r="BD354" s="67">
        <v>68468</v>
      </c>
      <c r="BE354" s="66" t="s">
        <v>115</v>
      </c>
      <c r="BF354" s="66" t="s">
        <v>115</v>
      </c>
      <c r="BG354" s="66" t="s">
        <v>115</v>
      </c>
      <c r="BH354" s="66" t="s">
        <v>115</v>
      </c>
      <c r="BI354" s="66" t="s">
        <v>115</v>
      </c>
      <c r="BJ354" s="66" t="s">
        <v>115</v>
      </c>
      <c r="BK354" s="66" t="s">
        <v>115</v>
      </c>
      <c r="BL354" s="66" t="s">
        <v>115</v>
      </c>
      <c r="BM354" s="66" t="s">
        <v>115</v>
      </c>
      <c r="BN354" s="66" t="s">
        <v>115</v>
      </c>
      <c r="BO354" s="66" t="s">
        <v>116</v>
      </c>
      <c r="BP354" s="59"/>
      <c r="BQ354" s="59"/>
      <c r="BR354" s="59"/>
      <c r="BS354" s="59"/>
      <c r="BT354" s="59"/>
    </row>
    <row r="355" spans="1:72" x14ac:dyDescent="0.25">
      <c r="A355" s="65" t="s">
        <v>405</v>
      </c>
      <c r="B355" s="67">
        <v>106138534</v>
      </c>
      <c r="C355" s="67">
        <v>106827617</v>
      </c>
      <c r="D355" s="67">
        <v>106046359</v>
      </c>
      <c r="E355" s="67">
        <v>107125726</v>
      </c>
      <c r="F355" s="67">
        <v>109152732</v>
      </c>
      <c r="G355" s="67">
        <v>111098864</v>
      </c>
      <c r="H355" s="67">
        <v>112926241</v>
      </c>
      <c r="I355" s="67">
        <v>115138784</v>
      </c>
      <c r="J355" s="67">
        <v>117835317</v>
      </c>
      <c r="K355" s="67">
        <v>119809259</v>
      </c>
      <c r="L355" s="67">
        <v>122243874</v>
      </c>
      <c r="M355" s="67">
        <v>123451338</v>
      </c>
      <c r="N355" s="67">
        <v>123462930</v>
      </c>
      <c r="O355" s="67">
        <v>123461513</v>
      </c>
      <c r="P355" s="67">
        <v>124989700</v>
      </c>
      <c r="Q355" s="67">
        <v>126781067</v>
      </c>
      <c r="R355" s="67">
        <v>134948299</v>
      </c>
      <c r="S355" s="67">
        <v>135128289</v>
      </c>
      <c r="T355" s="67">
        <v>135007847</v>
      </c>
      <c r="U355" s="67">
        <v>132753706</v>
      </c>
      <c r="V355" s="67">
        <v>135487961</v>
      </c>
      <c r="W355" s="67">
        <v>136966083</v>
      </c>
      <c r="X355" s="67">
        <v>136561943</v>
      </c>
      <c r="Y355" s="67">
        <v>138827397</v>
      </c>
      <c r="Z355" s="67">
        <v>140034277</v>
      </c>
      <c r="AA355" s="67">
        <v>141929894</v>
      </c>
      <c r="AB355" s="67">
        <v>141991052</v>
      </c>
      <c r="AC355" s="67">
        <v>144314861</v>
      </c>
      <c r="AD355" s="67">
        <v>145026459</v>
      </c>
      <c r="AE355" s="67">
        <v>148250129</v>
      </c>
      <c r="AF355" s="67">
        <v>155293744</v>
      </c>
      <c r="AG355" s="67">
        <v>151295084</v>
      </c>
      <c r="AH355" s="66">
        <v>-2.6</v>
      </c>
      <c r="AI355" s="67">
        <v>106138534</v>
      </c>
      <c r="AJ355" s="67">
        <v>106827617</v>
      </c>
      <c r="AK355" s="67">
        <v>106046359</v>
      </c>
      <c r="AL355" s="67">
        <v>107125726</v>
      </c>
      <c r="AM355" s="67">
        <v>109152732</v>
      </c>
      <c r="AN355" s="67">
        <v>111098864</v>
      </c>
      <c r="AO355" s="67">
        <v>112926241</v>
      </c>
      <c r="AP355" s="67">
        <v>115138784</v>
      </c>
      <c r="AQ355" s="67">
        <v>117835317</v>
      </c>
      <c r="AR355" s="67">
        <v>119809259</v>
      </c>
      <c r="AS355" s="67">
        <v>122243874</v>
      </c>
      <c r="AT355" s="67">
        <v>123451338</v>
      </c>
      <c r="AU355" s="67">
        <v>123462930</v>
      </c>
      <c r="AV355" s="67">
        <v>123461513</v>
      </c>
      <c r="AW355" s="67">
        <v>124989700</v>
      </c>
      <c r="AX355" s="67">
        <v>126781067</v>
      </c>
      <c r="AY355" s="67">
        <v>134948299</v>
      </c>
      <c r="AZ355" s="67">
        <v>135128289</v>
      </c>
      <c r="BA355" s="67">
        <v>135007847</v>
      </c>
      <c r="BB355" s="67">
        <v>132753706</v>
      </c>
      <c r="BC355" s="67">
        <v>135487961</v>
      </c>
      <c r="BD355" s="67">
        <v>136966083</v>
      </c>
      <c r="BE355" s="67">
        <v>136561943</v>
      </c>
      <c r="BF355" s="67">
        <v>138827397</v>
      </c>
      <c r="BG355" s="67">
        <v>140034277</v>
      </c>
      <c r="BH355" s="67">
        <v>141929894</v>
      </c>
      <c r="BI355" s="67">
        <v>141991052</v>
      </c>
      <c r="BJ355" s="67">
        <v>144314861</v>
      </c>
      <c r="BK355" s="67">
        <v>145026459</v>
      </c>
      <c r="BL355" s="67">
        <v>148250129</v>
      </c>
      <c r="BM355" s="67">
        <v>155293744</v>
      </c>
      <c r="BN355" s="67">
        <v>151295084</v>
      </c>
      <c r="BO355" s="66">
        <v>-2.6</v>
      </c>
      <c r="BP355" s="59" t="s">
        <v>77</v>
      </c>
      <c r="BQ355" s="59"/>
      <c r="BR355" s="59"/>
      <c r="BS355" s="59"/>
      <c r="BT355" s="59"/>
    </row>
    <row r="356" spans="1:72" x14ac:dyDescent="0.25">
      <c r="A356" s="65" t="s">
        <v>128</v>
      </c>
      <c r="B356" s="67">
        <v>503463897</v>
      </c>
      <c r="C356" s="67">
        <v>516828059</v>
      </c>
      <c r="D356" s="67">
        <v>545313031</v>
      </c>
      <c r="E356" s="67">
        <v>579499432</v>
      </c>
      <c r="F356" s="67">
        <v>618682380</v>
      </c>
      <c r="G356" s="67">
        <v>670131074</v>
      </c>
      <c r="H356" s="67">
        <v>737610226</v>
      </c>
      <c r="I356" s="67">
        <v>815571720</v>
      </c>
      <c r="J356" s="67">
        <v>893418466</v>
      </c>
      <c r="K356" s="67">
        <v>981100157</v>
      </c>
      <c r="L356" s="67">
        <v>1084868447</v>
      </c>
      <c r="M356" s="67">
        <v>1076500696</v>
      </c>
      <c r="N356" s="67">
        <v>998311722</v>
      </c>
      <c r="O356" s="67">
        <v>974543079</v>
      </c>
      <c r="P356" s="67">
        <v>1036118363</v>
      </c>
      <c r="Q356" s="67">
        <v>1141605497</v>
      </c>
      <c r="R356" s="67">
        <v>1249879508</v>
      </c>
      <c r="S356" s="67">
        <v>1361454082</v>
      </c>
      <c r="T356" s="67">
        <v>1379724464</v>
      </c>
      <c r="U356" s="67">
        <v>1261563761</v>
      </c>
      <c r="V356" s="67">
        <v>1325416423</v>
      </c>
      <c r="W356" s="67">
        <v>1376712517</v>
      </c>
      <c r="X356" s="67">
        <v>1493291607</v>
      </c>
      <c r="Y356" s="67">
        <v>1556654116</v>
      </c>
      <c r="Z356" s="67">
        <v>1694889272</v>
      </c>
      <c r="AA356" s="67">
        <v>1793824737</v>
      </c>
      <c r="AB356" s="67">
        <v>1795410655</v>
      </c>
      <c r="AC356" s="67">
        <v>1947321713</v>
      </c>
      <c r="AD356" s="67">
        <v>1882737804</v>
      </c>
      <c r="AE356" s="67">
        <v>1912125679</v>
      </c>
      <c r="AF356" s="67">
        <v>2072301524</v>
      </c>
      <c r="AG356" s="67">
        <v>2577329763</v>
      </c>
      <c r="AH356" s="66">
        <v>24.4</v>
      </c>
      <c r="AI356" s="67">
        <v>503463897</v>
      </c>
      <c r="AJ356" s="67">
        <v>495996218</v>
      </c>
      <c r="AK356" s="67">
        <v>508213449</v>
      </c>
      <c r="AL356" s="67">
        <v>523959703</v>
      </c>
      <c r="AM356" s="67">
        <v>545575291</v>
      </c>
      <c r="AN356" s="67">
        <v>574726479</v>
      </c>
      <c r="AO356" s="67">
        <v>614675188</v>
      </c>
      <c r="AP356" s="67">
        <v>664146352</v>
      </c>
      <c r="AQ356" s="67">
        <v>712454917</v>
      </c>
      <c r="AR356" s="67">
        <v>769490319</v>
      </c>
      <c r="AS356" s="67">
        <v>823117183</v>
      </c>
      <c r="AT356" s="67">
        <v>794465458</v>
      </c>
      <c r="AU356" s="67">
        <v>725517240</v>
      </c>
      <c r="AV356" s="67">
        <v>692147073</v>
      </c>
      <c r="AW356" s="67">
        <v>717036929</v>
      </c>
      <c r="AX356" s="67">
        <v>764126838</v>
      </c>
      <c r="AY356" s="67">
        <v>810557398</v>
      </c>
      <c r="AZ356" s="67">
        <v>858419976</v>
      </c>
      <c r="BA356" s="67">
        <v>837719772</v>
      </c>
      <c r="BB356" s="67">
        <v>768777429</v>
      </c>
      <c r="BC356" s="67">
        <v>794614162</v>
      </c>
      <c r="BD356" s="67">
        <v>799949167</v>
      </c>
      <c r="BE356" s="67">
        <v>849909850</v>
      </c>
      <c r="BF356" s="67">
        <v>873543275</v>
      </c>
      <c r="BG356" s="67">
        <v>935885849</v>
      </c>
      <c r="BH356" s="67">
        <v>989423462</v>
      </c>
      <c r="BI356" s="67">
        <v>977892514</v>
      </c>
      <c r="BJ356" s="67">
        <v>1038571580</v>
      </c>
      <c r="BK356" s="67">
        <v>980082147</v>
      </c>
      <c r="BL356" s="67">
        <v>978069401</v>
      </c>
      <c r="BM356" s="67">
        <v>1046616931</v>
      </c>
      <c r="BN356" s="67">
        <v>1243284980</v>
      </c>
      <c r="BO356" s="66">
        <v>18.8</v>
      </c>
      <c r="BP356" s="59"/>
      <c r="BQ356" s="59"/>
      <c r="BR356" s="59"/>
      <c r="BS356" s="59"/>
      <c r="BT356" s="59"/>
    </row>
    <row r="357" spans="1:72" x14ac:dyDescent="0.25">
      <c r="A357" s="65" t="s">
        <v>406</v>
      </c>
      <c r="B357" s="67">
        <v>83507580</v>
      </c>
      <c r="C357" s="67">
        <v>85564104</v>
      </c>
      <c r="D357" s="67">
        <v>80991052</v>
      </c>
      <c r="E357" s="67">
        <v>82403149</v>
      </c>
      <c r="F357" s="67">
        <v>85089436</v>
      </c>
      <c r="G357" s="67">
        <v>85348771</v>
      </c>
      <c r="H357" s="67">
        <v>86492206</v>
      </c>
      <c r="I357" s="67">
        <v>88311237</v>
      </c>
      <c r="J357" s="67">
        <v>93434624</v>
      </c>
      <c r="K357" s="67">
        <v>94827237</v>
      </c>
      <c r="L357" s="67">
        <v>95921082</v>
      </c>
      <c r="M357" s="67">
        <v>102310895</v>
      </c>
      <c r="N357" s="67">
        <v>103462884</v>
      </c>
      <c r="O357" s="67">
        <v>105361848</v>
      </c>
      <c r="P357" s="67">
        <v>103706648</v>
      </c>
      <c r="Q357" s="67">
        <v>104778359</v>
      </c>
      <c r="R357" s="67">
        <v>109915823</v>
      </c>
      <c r="S357" s="67">
        <v>110611578</v>
      </c>
      <c r="T357" s="67">
        <v>114698578</v>
      </c>
      <c r="U357" s="67">
        <v>112382258</v>
      </c>
      <c r="V357" s="67">
        <v>113568220</v>
      </c>
      <c r="W357" s="67">
        <v>116360446</v>
      </c>
      <c r="X357" s="67">
        <v>114811407</v>
      </c>
      <c r="Y357" s="67">
        <v>115557210</v>
      </c>
      <c r="Z357" s="67">
        <v>114884430</v>
      </c>
      <c r="AA357" s="67">
        <v>116278024</v>
      </c>
      <c r="AB357" s="67">
        <v>116686358</v>
      </c>
      <c r="AC357" s="67">
        <v>117024435</v>
      </c>
      <c r="AD357" s="67">
        <v>116689071</v>
      </c>
      <c r="AE357" s="67">
        <v>118897660</v>
      </c>
      <c r="AF357" s="67">
        <v>125949019</v>
      </c>
      <c r="AG357" s="67">
        <v>115781497</v>
      </c>
      <c r="AH357" s="66">
        <v>-8.1</v>
      </c>
      <c r="AI357" s="67">
        <v>83507580</v>
      </c>
      <c r="AJ357" s="67">
        <v>85564104</v>
      </c>
      <c r="AK357" s="67">
        <v>80991052</v>
      </c>
      <c r="AL357" s="67">
        <v>82403149</v>
      </c>
      <c r="AM357" s="67">
        <v>85089436</v>
      </c>
      <c r="AN357" s="67">
        <v>85348771</v>
      </c>
      <c r="AO357" s="67">
        <v>86492206</v>
      </c>
      <c r="AP357" s="67">
        <v>88311237</v>
      </c>
      <c r="AQ357" s="67">
        <v>93434624</v>
      </c>
      <c r="AR357" s="67">
        <v>94827237</v>
      </c>
      <c r="AS357" s="67">
        <v>95921082</v>
      </c>
      <c r="AT357" s="67">
        <v>102310895</v>
      </c>
      <c r="AU357" s="67">
        <v>103462884</v>
      </c>
      <c r="AV357" s="67">
        <v>105361848</v>
      </c>
      <c r="AW357" s="67">
        <v>103706648</v>
      </c>
      <c r="AX357" s="67">
        <v>104778359</v>
      </c>
      <c r="AY357" s="67">
        <v>109915823</v>
      </c>
      <c r="AZ357" s="67">
        <v>110611578</v>
      </c>
      <c r="BA357" s="67">
        <v>114698578</v>
      </c>
      <c r="BB357" s="67">
        <v>112382258</v>
      </c>
      <c r="BC357" s="67">
        <v>113568220</v>
      </c>
      <c r="BD357" s="67">
        <v>116360446</v>
      </c>
      <c r="BE357" s="67">
        <v>114811407</v>
      </c>
      <c r="BF357" s="67">
        <v>115557210</v>
      </c>
      <c r="BG357" s="67">
        <v>114884430</v>
      </c>
      <c r="BH357" s="67">
        <v>116278024</v>
      </c>
      <c r="BI357" s="67">
        <v>116686358</v>
      </c>
      <c r="BJ357" s="67">
        <v>117024435</v>
      </c>
      <c r="BK357" s="67">
        <v>116689071</v>
      </c>
      <c r="BL357" s="67">
        <v>118897660</v>
      </c>
      <c r="BM357" s="67">
        <v>125949019</v>
      </c>
      <c r="BN357" s="67">
        <v>115781497</v>
      </c>
      <c r="BO357" s="66">
        <v>-8.1</v>
      </c>
      <c r="BP357" s="59"/>
      <c r="BQ357" s="59"/>
      <c r="BR357" s="59"/>
      <c r="BS357" s="59"/>
      <c r="BT357" s="59"/>
    </row>
    <row r="358" spans="1:72" x14ac:dyDescent="0.25">
      <c r="A358" s="65" t="s">
        <v>392</v>
      </c>
      <c r="B358" s="67">
        <v>88479352</v>
      </c>
      <c r="C358" s="67">
        <v>95269292</v>
      </c>
      <c r="D358" s="67">
        <v>92047931</v>
      </c>
      <c r="E358" s="67">
        <v>98875046</v>
      </c>
      <c r="F358" s="67">
        <v>112924413</v>
      </c>
      <c r="G358" s="67">
        <v>119462121</v>
      </c>
      <c r="H358" s="67">
        <v>128964442</v>
      </c>
      <c r="I358" s="67">
        <v>140110378</v>
      </c>
      <c r="J358" s="67">
        <v>167987055</v>
      </c>
      <c r="K358" s="67">
        <v>182049186</v>
      </c>
      <c r="L358" s="67">
        <v>196198780</v>
      </c>
      <c r="M358" s="67">
        <v>236982082</v>
      </c>
      <c r="N358" s="67">
        <v>239784002</v>
      </c>
      <c r="O358" s="67">
        <v>254553541</v>
      </c>
      <c r="P358" s="67">
        <v>255064839</v>
      </c>
      <c r="Q358" s="67">
        <v>272110056</v>
      </c>
      <c r="R358" s="67">
        <v>295796995</v>
      </c>
      <c r="S358" s="67">
        <v>316924652</v>
      </c>
      <c r="T358" s="67">
        <v>378739410</v>
      </c>
      <c r="U358" s="67">
        <v>381458887</v>
      </c>
      <c r="V358" s="67">
        <v>373431750</v>
      </c>
      <c r="W358" s="67">
        <v>375640365</v>
      </c>
      <c r="X358" s="67">
        <v>367984216</v>
      </c>
      <c r="Y358" s="67">
        <v>383862380</v>
      </c>
      <c r="Z358" s="67">
        <v>389859873</v>
      </c>
      <c r="AA358" s="67">
        <v>408707508</v>
      </c>
      <c r="AB358" s="67">
        <v>414634926</v>
      </c>
      <c r="AC358" s="67">
        <v>425037489</v>
      </c>
      <c r="AD358" s="67">
        <v>426602735</v>
      </c>
      <c r="AE358" s="67">
        <v>433334762</v>
      </c>
      <c r="AF358" s="67">
        <v>472019865</v>
      </c>
      <c r="AG358" s="67">
        <v>494571248</v>
      </c>
      <c r="AH358" s="66">
        <v>4.8</v>
      </c>
      <c r="AI358" s="67">
        <v>88479352</v>
      </c>
      <c r="AJ358" s="67">
        <v>91429263</v>
      </c>
      <c r="AK358" s="67">
        <v>85785583</v>
      </c>
      <c r="AL358" s="67">
        <v>89398776</v>
      </c>
      <c r="AM358" s="67">
        <v>99580611</v>
      </c>
      <c r="AN358" s="67">
        <v>102454649</v>
      </c>
      <c r="AO358" s="67">
        <v>107470368</v>
      </c>
      <c r="AP358" s="67">
        <v>114096399</v>
      </c>
      <c r="AQ358" s="67">
        <v>133960969</v>
      </c>
      <c r="AR358" s="67">
        <v>142783675</v>
      </c>
      <c r="AS358" s="67">
        <v>148860986</v>
      </c>
      <c r="AT358" s="67">
        <v>174894525</v>
      </c>
      <c r="AU358" s="67">
        <v>174261629</v>
      </c>
      <c r="AV358" s="67">
        <v>180790867</v>
      </c>
      <c r="AW358" s="67">
        <v>176515460</v>
      </c>
      <c r="AX358" s="67">
        <v>182135245</v>
      </c>
      <c r="AY358" s="67">
        <v>191826845</v>
      </c>
      <c r="AZ358" s="67">
        <v>199826388</v>
      </c>
      <c r="BA358" s="67">
        <v>229957140</v>
      </c>
      <c r="BB358" s="67">
        <v>232455141</v>
      </c>
      <c r="BC358" s="67">
        <v>223879946</v>
      </c>
      <c r="BD358" s="67">
        <v>218268661</v>
      </c>
      <c r="BE358" s="67">
        <v>209438939</v>
      </c>
      <c r="BF358" s="67">
        <v>215410988</v>
      </c>
      <c r="BG358" s="67">
        <v>215273260</v>
      </c>
      <c r="BH358" s="67">
        <v>225431609</v>
      </c>
      <c r="BI358" s="67">
        <v>225836016</v>
      </c>
      <c r="BJ358" s="67">
        <v>226686661</v>
      </c>
      <c r="BK358" s="67">
        <v>222073261</v>
      </c>
      <c r="BL358" s="67">
        <v>221654610</v>
      </c>
      <c r="BM358" s="67">
        <v>238393871</v>
      </c>
      <c r="BN358" s="67">
        <v>238577544</v>
      </c>
      <c r="BO358" s="66">
        <v>0.1</v>
      </c>
      <c r="BP358" s="59"/>
      <c r="BQ358" s="59"/>
      <c r="BR358" s="59"/>
      <c r="BS358" s="59"/>
      <c r="BT358" s="59"/>
    </row>
    <row r="359" spans="1:72" x14ac:dyDescent="0.25">
      <c r="A359" s="65" t="s">
        <v>407</v>
      </c>
      <c r="B359" s="67">
        <v>80514484</v>
      </c>
      <c r="C359" s="67">
        <v>82402017</v>
      </c>
      <c r="D359" s="67">
        <v>77840969</v>
      </c>
      <c r="E359" s="67">
        <v>79275446</v>
      </c>
      <c r="F359" s="67">
        <v>82136645</v>
      </c>
      <c r="G359" s="67">
        <v>82744440</v>
      </c>
      <c r="H359" s="67">
        <v>83668927</v>
      </c>
      <c r="I359" s="67">
        <v>85381040</v>
      </c>
      <c r="J359" s="67">
        <v>90233356</v>
      </c>
      <c r="K359" s="67">
        <v>91600741</v>
      </c>
      <c r="L359" s="67">
        <v>93000030</v>
      </c>
      <c r="M359" s="67">
        <v>99011975</v>
      </c>
      <c r="N359" s="67">
        <v>100143606</v>
      </c>
      <c r="O359" s="67">
        <v>102004984</v>
      </c>
      <c r="P359" s="67">
        <v>100674244</v>
      </c>
      <c r="Q359" s="67">
        <v>101870385</v>
      </c>
      <c r="R359" s="67">
        <v>107001071</v>
      </c>
      <c r="S359" s="67">
        <v>107687030</v>
      </c>
      <c r="T359" s="67">
        <v>111683923</v>
      </c>
      <c r="U359" s="67">
        <v>109402781</v>
      </c>
      <c r="V359" s="67">
        <v>110706225</v>
      </c>
      <c r="W359" s="67">
        <v>113472680</v>
      </c>
      <c r="X359" s="67">
        <v>111861777</v>
      </c>
      <c r="Y359" s="67">
        <v>112747598</v>
      </c>
      <c r="Z359" s="67">
        <v>112004413</v>
      </c>
      <c r="AA359" s="67">
        <v>113212358</v>
      </c>
      <c r="AB359" s="67">
        <v>113547753</v>
      </c>
      <c r="AC359" s="67">
        <v>113957919</v>
      </c>
      <c r="AD359" s="67">
        <v>113510190</v>
      </c>
      <c r="AE359" s="67">
        <v>115836993</v>
      </c>
      <c r="AF359" s="67">
        <v>122728631</v>
      </c>
      <c r="AG359" s="67">
        <v>112779775</v>
      </c>
      <c r="AH359" s="66">
        <v>-8.1</v>
      </c>
      <c r="AI359" s="67">
        <v>80514484</v>
      </c>
      <c r="AJ359" s="67">
        <v>82402017</v>
      </c>
      <c r="AK359" s="67">
        <v>77840969</v>
      </c>
      <c r="AL359" s="67">
        <v>79275446</v>
      </c>
      <c r="AM359" s="67">
        <v>82136645</v>
      </c>
      <c r="AN359" s="67">
        <v>82744440</v>
      </c>
      <c r="AO359" s="67">
        <v>83668927</v>
      </c>
      <c r="AP359" s="67">
        <v>85381040</v>
      </c>
      <c r="AQ359" s="67">
        <v>90233356</v>
      </c>
      <c r="AR359" s="67">
        <v>91600741</v>
      </c>
      <c r="AS359" s="67">
        <v>93000030</v>
      </c>
      <c r="AT359" s="67">
        <v>99011975</v>
      </c>
      <c r="AU359" s="67">
        <v>100143606</v>
      </c>
      <c r="AV359" s="67">
        <v>102004984</v>
      </c>
      <c r="AW359" s="67">
        <v>100674244</v>
      </c>
      <c r="AX359" s="67">
        <v>101870385</v>
      </c>
      <c r="AY359" s="67">
        <v>107001071</v>
      </c>
      <c r="AZ359" s="67">
        <v>107687030</v>
      </c>
      <c r="BA359" s="67">
        <v>111683923</v>
      </c>
      <c r="BB359" s="67">
        <v>109402781</v>
      </c>
      <c r="BC359" s="67">
        <v>110706225</v>
      </c>
      <c r="BD359" s="67">
        <v>113472680</v>
      </c>
      <c r="BE359" s="67">
        <v>111861777</v>
      </c>
      <c r="BF359" s="67">
        <v>112747598</v>
      </c>
      <c r="BG359" s="67">
        <v>112004413</v>
      </c>
      <c r="BH359" s="67">
        <v>113212358</v>
      </c>
      <c r="BI359" s="67">
        <v>113547753</v>
      </c>
      <c r="BJ359" s="67">
        <v>113957919</v>
      </c>
      <c r="BK359" s="67">
        <v>113510190</v>
      </c>
      <c r="BL359" s="67">
        <v>115836993</v>
      </c>
      <c r="BM359" s="67">
        <v>122728631</v>
      </c>
      <c r="BN359" s="67">
        <v>112779775</v>
      </c>
      <c r="BO359" s="66">
        <v>-8.1</v>
      </c>
      <c r="BP359" s="59"/>
      <c r="BQ359" s="59"/>
      <c r="BR359" s="59"/>
      <c r="BS359" s="59"/>
      <c r="BT359" s="59"/>
    </row>
    <row r="360" spans="1:72" x14ac:dyDescent="0.25">
      <c r="A360" s="65" t="s">
        <v>392</v>
      </c>
      <c r="B360" s="67">
        <v>78103385</v>
      </c>
      <c r="C360" s="67">
        <v>84043194</v>
      </c>
      <c r="D360" s="67">
        <v>78879540</v>
      </c>
      <c r="E360" s="67">
        <v>84776869</v>
      </c>
      <c r="F360" s="67">
        <v>98539553</v>
      </c>
      <c r="G360" s="67">
        <v>104537379</v>
      </c>
      <c r="H360" s="67">
        <v>111680967</v>
      </c>
      <c r="I360" s="67">
        <v>119706937</v>
      </c>
      <c r="J360" s="67">
        <v>144445788</v>
      </c>
      <c r="K360" s="67">
        <v>155513635</v>
      </c>
      <c r="L360" s="67">
        <v>167577365</v>
      </c>
      <c r="M360" s="67">
        <v>202274032</v>
      </c>
      <c r="N360" s="67">
        <v>205987348</v>
      </c>
      <c r="O360" s="67">
        <v>219751889</v>
      </c>
      <c r="P360" s="67">
        <v>221371474</v>
      </c>
      <c r="Q360" s="67">
        <v>232975616</v>
      </c>
      <c r="R360" s="67">
        <v>250941390</v>
      </c>
      <c r="S360" s="67">
        <v>267872391</v>
      </c>
      <c r="T360" s="67">
        <v>324121135</v>
      </c>
      <c r="U360" s="67">
        <v>333096000</v>
      </c>
      <c r="V360" s="67">
        <v>326054483</v>
      </c>
      <c r="W360" s="67">
        <v>325837815</v>
      </c>
      <c r="X360" s="67">
        <v>314028757</v>
      </c>
      <c r="Y360" s="67">
        <v>320596496</v>
      </c>
      <c r="Z360" s="67">
        <v>319643133</v>
      </c>
      <c r="AA360" s="67">
        <v>329830398</v>
      </c>
      <c r="AB360" s="67">
        <v>334914071</v>
      </c>
      <c r="AC360" s="67">
        <v>339178097</v>
      </c>
      <c r="AD360" s="67">
        <v>331948424</v>
      </c>
      <c r="AE360" s="67">
        <v>335441285</v>
      </c>
      <c r="AF360" s="67">
        <v>379672173</v>
      </c>
      <c r="AG360" s="67">
        <v>378564518</v>
      </c>
      <c r="AH360" s="66">
        <v>-0.3</v>
      </c>
      <c r="AI360" s="67">
        <v>78103385</v>
      </c>
      <c r="AJ360" s="67">
        <v>80655656</v>
      </c>
      <c r="AK360" s="67">
        <v>73513085</v>
      </c>
      <c r="AL360" s="67">
        <v>76651780</v>
      </c>
      <c r="AM360" s="67">
        <v>86895549</v>
      </c>
      <c r="AN360" s="67">
        <v>89654699</v>
      </c>
      <c r="AO360" s="67">
        <v>93067473</v>
      </c>
      <c r="AP360" s="67">
        <v>97481219</v>
      </c>
      <c r="AQ360" s="67">
        <v>115188029</v>
      </c>
      <c r="AR360" s="67">
        <v>121971478</v>
      </c>
      <c r="AS360" s="67">
        <v>127145193</v>
      </c>
      <c r="AT360" s="67">
        <v>149279728</v>
      </c>
      <c r="AU360" s="67">
        <v>149700108</v>
      </c>
      <c r="AV360" s="67">
        <v>156073785</v>
      </c>
      <c r="AW360" s="67">
        <v>153198252</v>
      </c>
      <c r="AX360" s="67">
        <v>155940840</v>
      </c>
      <c r="AY360" s="67">
        <v>162737607</v>
      </c>
      <c r="AZ360" s="67">
        <v>168898103</v>
      </c>
      <c r="BA360" s="67">
        <v>196794860</v>
      </c>
      <c r="BB360" s="67">
        <v>202983547</v>
      </c>
      <c r="BC360" s="67">
        <v>195476309</v>
      </c>
      <c r="BD360" s="67">
        <v>189330514</v>
      </c>
      <c r="BE360" s="67">
        <v>178730084</v>
      </c>
      <c r="BF360" s="67">
        <v>179908247</v>
      </c>
      <c r="BG360" s="67">
        <v>176500902</v>
      </c>
      <c r="BH360" s="67">
        <v>181925206</v>
      </c>
      <c r="BI360" s="67">
        <v>182415071</v>
      </c>
      <c r="BJ360" s="67">
        <v>180894985</v>
      </c>
      <c r="BK360" s="67">
        <v>172799804</v>
      </c>
      <c r="BL360" s="67">
        <v>171581220</v>
      </c>
      <c r="BM360" s="67">
        <v>191753623</v>
      </c>
      <c r="BN360" s="67">
        <v>182616748</v>
      </c>
      <c r="BO360" s="66">
        <v>-4.8</v>
      </c>
      <c r="BP360" s="59"/>
      <c r="BQ360" s="59"/>
      <c r="BR360" s="59"/>
      <c r="BS360" s="59"/>
      <c r="BT360" s="59"/>
    </row>
    <row r="361" spans="1:72" x14ac:dyDescent="0.25">
      <c r="A361" s="65" t="s">
        <v>408</v>
      </c>
      <c r="B361" s="67">
        <v>4394058</v>
      </c>
      <c r="C361" s="67">
        <v>4643125</v>
      </c>
      <c r="D361" s="67">
        <v>4863373</v>
      </c>
      <c r="E361" s="67">
        <v>4624588</v>
      </c>
      <c r="F361" s="67">
        <v>4347767</v>
      </c>
      <c r="G361" s="67">
        <v>3671556</v>
      </c>
      <c r="H361" s="67">
        <v>3862330</v>
      </c>
      <c r="I361" s="67">
        <v>4109601</v>
      </c>
      <c r="J361" s="67">
        <v>4567379</v>
      </c>
      <c r="K361" s="67">
        <v>4514663</v>
      </c>
      <c r="L361" s="67">
        <v>4255215</v>
      </c>
      <c r="M361" s="67">
        <v>5408878</v>
      </c>
      <c r="N361" s="67">
        <v>5418534</v>
      </c>
      <c r="O361" s="67">
        <v>5199186</v>
      </c>
      <c r="P361" s="67">
        <v>4314593</v>
      </c>
      <c r="Q361" s="67">
        <v>4055960</v>
      </c>
      <c r="R361" s="67">
        <v>3978421</v>
      </c>
      <c r="S361" s="67">
        <v>4061974</v>
      </c>
      <c r="T361" s="67">
        <v>4861285</v>
      </c>
      <c r="U361" s="67">
        <v>4612597</v>
      </c>
      <c r="V361" s="67">
        <v>4114885</v>
      </c>
      <c r="W361" s="67">
        <v>4041409</v>
      </c>
      <c r="X361" s="67">
        <v>3926808</v>
      </c>
      <c r="Y361" s="67">
        <v>3812435</v>
      </c>
      <c r="Z361" s="67">
        <v>3724653</v>
      </c>
      <c r="AA361" s="67">
        <v>4045015</v>
      </c>
      <c r="AB361" s="67">
        <v>4126830</v>
      </c>
      <c r="AC361" s="67">
        <v>3919570</v>
      </c>
      <c r="AD361" s="67">
        <v>4204745</v>
      </c>
      <c r="AE361" s="67">
        <v>3931470</v>
      </c>
      <c r="AF361" s="67">
        <v>4334431</v>
      </c>
      <c r="AG361" s="67">
        <v>3781189</v>
      </c>
      <c r="AH361" s="66">
        <v>-12.8</v>
      </c>
      <c r="AI361" s="67">
        <v>4394058</v>
      </c>
      <c r="AJ361" s="67">
        <v>4643125</v>
      </c>
      <c r="AK361" s="67">
        <v>4863373</v>
      </c>
      <c r="AL361" s="67">
        <v>4624588</v>
      </c>
      <c r="AM361" s="67">
        <v>4347767</v>
      </c>
      <c r="AN361" s="67">
        <v>3671556</v>
      </c>
      <c r="AO361" s="67">
        <v>3862330</v>
      </c>
      <c r="AP361" s="67">
        <v>4109601</v>
      </c>
      <c r="AQ361" s="67">
        <v>4567379</v>
      </c>
      <c r="AR361" s="67">
        <v>4514663</v>
      </c>
      <c r="AS361" s="67">
        <v>4255215</v>
      </c>
      <c r="AT361" s="67">
        <v>5408878</v>
      </c>
      <c r="AU361" s="67">
        <v>5418534</v>
      </c>
      <c r="AV361" s="67">
        <v>5199186</v>
      </c>
      <c r="AW361" s="67">
        <v>4314593</v>
      </c>
      <c r="AX361" s="67">
        <v>4055960</v>
      </c>
      <c r="AY361" s="67">
        <v>3978421</v>
      </c>
      <c r="AZ361" s="67">
        <v>4061974</v>
      </c>
      <c r="BA361" s="67">
        <v>4861285</v>
      </c>
      <c r="BB361" s="67">
        <v>4612597</v>
      </c>
      <c r="BC361" s="67">
        <v>4114885</v>
      </c>
      <c r="BD361" s="67">
        <v>4041409</v>
      </c>
      <c r="BE361" s="67">
        <v>3926808</v>
      </c>
      <c r="BF361" s="67">
        <v>3812435</v>
      </c>
      <c r="BG361" s="67">
        <v>3724653</v>
      </c>
      <c r="BH361" s="67">
        <v>4045015</v>
      </c>
      <c r="BI361" s="67">
        <v>4126830</v>
      </c>
      <c r="BJ361" s="67">
        <v>3919570</v>
      </c>
      <c r="BK361" s="67">
        <v>4204745</v>
      </c>
      <c r="BL361" s="67">
        <v>3931470</v>
      </c>
      <c r="BM361" s="67">
        <v>4334431</v>
      </c>
      <c r="BN361" s="67">
        <v>3781189</v>
      </c>
      <c r="BO361" s="66">
        <v>-12.8</v>
      </c>
      <c r="BP361" s="59"/>
      <c r="BQ361" s="59"/>
      <c r="BR361" s="59"/>
      <c r="BS361" s="59"/>
      <c r="BT361" s="59"/>
    </row>
    <row r="362" spans="1:72" x14ac:dyDescent="0.25">
      <c r="A362" s="65" t="s">
        <v>128</v>
      </c>
      <c r="B362" s="67">
        <v>10375966</v>
      </c>
      <c r="C362" s="67">
        <v>11226098</v>
      </c>
      <c r="D362" s="67">
        <v>13168391</v>
      </c>
      <c r="E362" s="67">
        <v>14098178</v>
      </c>
      <c r="F362" s="67">
        <v>14384861</v>
      </c>
      <c r="G362" s="67">
        <v>14924742</v>
      </c>
      <c r="H362" s="67">
        <v>17283475</v>
      </c>
      <c r="I362" s="67">
        <v>20403441</v>
      </c>
      <c r="J362" s="67">
        <v>23541268</v>
      </c>
      <c r="K362" s="67">
        <v>26535551</v>
      </c>
      <c r="L362" s="67">
        <v>28621415</v>
      </c>
      <c r="M362" s="67">
        <v>34708129</v>
      </c>
      <c r="N362" s="67">
        <v>33796653</v>
      </c>
      <c r="O362" s="67">
        <v>34801652</v>
      </c>
      <c r="P362" s="67">
        <v>33693366</v>
      </c>
      <c r="Q362" s="67">
        <v>39134446</v>
      </c>
      <c r="R362" s="67">
        <v>44855606</v>
      </c>
      <c r="S362" s="67">
        <v>49052261</v>
      </c>
      <c r="T362" s="67">
        <v>54618276</v>
      </c>
      <c r="U362" s="67">
        <v>48362887</v>
      </c>
      <c r="V362" s="67">
        <v>47377267</v>
      </c>
      <c r="W362" s="67">
        <v>49802539</v>
      </c>
      <c r="X362" s="67">
        <v>53955460</v>
      </c>
      <c r="Y362" s="67">
        <v>63265884</v>
      </c>
      <c r="Z362" s="67">
        <v>70216740</v>
      </c>
      <c r="AA362" s="67">
        <v>78877110</v>
      </c>
      <c r="AB362" s="67">
        <v>79720854</v>
      </c>
      <c r="AC362" s="67">
        <v>85859391</v>
      </c>
      <c r="AD362" s="67">
        <v>94654311</v>
      </c>
      <c r="AE362" s="67">
        <v>97893477</v>
      </c>
      <c r="AF362" s="67">
        <v>92347692</v>
      </c>
      <c r="AG362" s="67">
        <v>116006730</v>
      </c>
      <c r="AH362" s="66">
        <v>25.6</v>
      </c>
      <c r="AI362" s="67">
        <v>10375966</v>
      </c>
      <c r="AJ362" s="67">
        <v>10773607</v>
      </c>
      <c r="AK362" s="67">
        <v>12272499</v>
      </c>
      <c r="AL362" s="67">
        <v>12746996</v>
      </c>
      <c r="AM362" s="67">
        <v>12685063</v>
      </c>
      <c r="AN362" s="67">
        <v>12799950</v>
      </c>
      <c r="AO362" s="67">
        <v>14402896</v>
      </c>
      <c r="AP362" s="67">
        <v>16615180</v>
      </c>
      <c r="AQ362" s="67">
        <v>18772941</v>
      </c>
      <c r="AR362" s="67">
        <v>20812197</v>
      </c>
      <c r="AS362" s="67">
        <v>21715793</v>
      </c>
      <c r="AT362" s="67">
        <v>25614855</v>
      </c>
      <c r="AU362" s="67">
        <v>24561521</v>
      </c>
      <c r="AV362" s="67">
        <v>24717082</v>
      </c>
      <c r="AW362" s="67">
        <v>23317208</v>
      </c>
      <c r="AX362" s="67">
        <v>26194408</v>
      </c>
      <c r="AY362" s="67">
        <v>29089239</v>
      </c>
      <c r="AZ362" s="67">
        <v>30928286</v>
      </c>
      <c r="BA362" s="67">
        <v>33162281</v>
      </c>
      <c r="BB362" s="67">
        <v>29471595</v>
      </c>
      <c r="BC362" s="67">
        <v>28403637</v>
      </c>
      <c r="BD362" s="67">
        <v>28938140</v>
      </c>
      <c r="BE362" s="67">
        <v>30708856</v>
      </c>
      <c r="BF362" s="67">
        <v>35502741</v>
      </c>
      <c r="BG362" s="67">
        <v>38772358</v>
      </c>
      <c r="BH362" s="67">
        <v>43506404</v>
      </c>
      <c r="BI362" s="67">
        <v>43420944</v>
      </c>
      <c r="BJ362" s="67">
        <v>45791675</v>
      </c>
      <c r="BK362" s="67">
        <v>49273457</v>
      </c>
      <c r="BL362" s="67">
        <v>50073390</v>
      </c>
      <c r="BM362" s="67">
        <v>46640248</v>
      </c>
      <c r="BN362" s="67">
        <v>55960796</v>
      </c>
      <c r="BO362" s="66">
        <v>20</v>
      </c>
      <c r="BP362" s="59"/>
      <c r="BQ362" s="59"/>
      <c r="BR362" s="59"/>
      <c r="BS362" s="59"/>
      <c r="BT362" s="59"/>
    </row>
    <row r="363" spans="1:72" x14ac:dyDescent="0.25">
      <c r="A363" s="65" t="s">
        <v>409</v>
      </c>
      <c r="B363" s="67">
        <v>26986948</v>
      </c>
      <c r="C363" s="67">
        <v>25567640</v>
      </c>
      <c r="D363" s="67">
        <v>29035574</v>
      </c>
      <c r="E363" s="67">
        <v>28637871</v>
      </c>
      <c r="F363" s="67">
        <v>27639693</v>
      </c>
      <c r="G363" s="67">
        <v>29734331</v>
      </c>
      <c r="H363" s="67">
        <v>30601619</v>
      </c>
      <c r="I363" s="67">
        <v>31198382</v>
      </c>
      <c r="J363" s="67">
        <v>28429856</v>
      </c>
      <c r="K363" s="67">
        <v>29200902</v>
      </c>
      <c r="L363" s="67">
        <v>30624423</v>
      </c>
      <c r="M363" s="67">
        <v>24581181</v>
      </c>
      <c r="N363" s="67">
        <v>22818761</v>
      </c>
      <c r="O363" s="67">
        <v>21072333</v>
      </c>
      <c r="P363" s="67">
        <v>24452350</v>
      </c>
      <c r="Q363" s="67">
        <v>25659937</v>
      </c>
      <c r="R363" s="67">
        <v>26694105</v>
      </c>
      <c r="S363" s="67">
        <v>28599646</v>
      </c>
      <c r="T363" s="67">
        <v>22714746</v>
      </c>
      <c r="U363" s="67">
        <v>22356865</v>
      </c>
      <c r="V363" s="67">
        <v>23889539</v>
      </c>
      <c r="W363" s="67">
        <v>23664786</v>
      </c>
      <c r="X363" s="67">
        <v>24915734</v>
      </c>
      <c r="Y363" s="67">
        <v>26480680</v>
      </c>
      <c r="Z363" s="67">
        <v>28675288</v>
      </c>
      <c r="AA363" s="67">
        <v>29180466</v>
      </c>
      <c r="AB363" s="67">
        <v>28675667</v>
      </c>
      <c r="AC363" s="67">
        <v>30964788</v>
      </c>
      <c r="AD363" s="67">
        <v>32020214</v>
      </c>
      <c r="AE363" s="67">
        <v>33269899</v>
      </c>
      <c r="AF363" s="67">
        <v>32771171</v>
      </c>
      <c r="AG363" s="67">
        <v>38883806</v>
      </c>
      <c r="AH363" s="66">
        <v>18.7</v>
      </c>
      <c r="AI363" s="67">
        <v>26986948</v>
      </c>
      <c r="AJ363" s="67">
        <v>25567640</v>
      </c>
      <c r="AK363" s="67">
        <v>29035574</v>
      </c>
      <c r="AL363" s="67">
        <v>28637871</v>
      </c>
      <c r="AM363" s="67">
        <v>27639693</v>
      </c>
      <c r="AN363" s="67">
        <v>29734331</v>
      </c>
      <c r="AO363" s="67">
        <v>30601619</v>
      </c>
      <c r="AP363" s="67">
        <v>31198382</v>
      </c>
      <c r="AQ363" s="67">
        <v>28429856</v>
      </c>
      <c r="AR363" s="67">
        <v>29200902</v>
      </c>
      <c r="AS363" s="67">
        <v>30624423</v>
      </c>
      <c r="AT363" s="67">
        <v>24581181</v>
      </c>
      <c r="AU363" s="67">
        <v>22818761</v>
      </c>
      <c r="AV363" s="67">
        <v>21072333</v>
      </c>
      <c r="AW363" s="67">
        <v>24452350</v>
      </c>
      <c r="AX363" s="67">
        <v>25659937</v>
      </c>
      <c r="AY363" s="67">
        <v>26694105</v>
      </c>
      <c r="AZ363" s="67">
        <v>28599646</v>
      </c>
      <c r="BA363" s="67">
        <v>22714746</v>
      </c>
      <c r="BB363" s="67">
        <v>22356865</v>
      </c>
      <c r="BC363" s="67">
        <v>23889539</v>
      </c>
      <c r="BD363" s="67">
        <v>23664786</v>
      </c>
      <c r="BE363" s="67">
        <v>24915734</v>
      </c>
      <c r="BF363" s="67">
        <v>26480680</v>
      </c>
      <c r="BG363" s="67">
        <v>28675288</v>
      </c>
      <c r="BH363" s="67">
        <v>29180466</v>
      </c>
      <c r="BI363" s="67">
        <v>28675667</v>
      </c>
      <c r="BJ363" s="67">
        <v>30964788</v>
      </c>
      <c r="BK363" s="67">
        <v>32020214</v>
      </c>
      <c r="BL363" s="67">
        <v>33269899</v>
      </c>
      <c r="BM363" s="67">
        <v>32771171</v>
      </c>
      <c r="BN363" s="67">
        <v>38883806</v>
      </c>
      <c r="BO363" s="66">
        <v>18.7</v>
      </c>
      <c r="BP363" s="59"/>
      <c r="BQ363" s="59"/>
      <c r="BR363" s="59"/>
      <c r="BS363" s="59"/>
      <c r="BT363" s="59"/>
    </row>
    <row r="364" spans="1:72" x14ac:dyDescent="0.25">
      <c r="A364" s="65" t="s">
        <v>128</v>
      </c>
      <c r="B364" s="67">
        <v>56561150</v>
      </c>
      <c r="C364" s="67">
        <v>53046236</v>
      </c>
      <c r="D364" s="67">
        <v>50411381</v>
      </c>
      <c r="E364" s="67">
        <v>50330900</v>
      </c>
      <c r="F364" s="67">
        <v>60507961</v>
      </c>
      <c r="G364" s="67">
        <v>71153015</v>
      </c>
      <c r="H364" s="67">
        <v>85337201</v>
      </c>
      <c r="I364" s="67">
        <v>93909641</v>
      </c>
      <c r="J364" s="67">
        <v>102151442</v>
      </c>
      <c r="K364" s="67">
        <v>119091512</v>
      </c>
      <c r="L364" s="67">
        <v>134944362</v>
      </c>
      <c r="M364" s="67">
        <v>91830967</v>
      </c>
      <c r="N364" s="67">
        <v>82287723</v>
      </c>
      <c r="O364" s="67">
        <v>73741408</v>
      </c>
      <c r="P364" s="67">
        <v>99683779</v>
      </c>
      <c r="Q364" s="67">
        <v>118232296</v>
      </c>
      <c r="R364" s="67">
        <v>126289889</v>
      </c>
      <c r="S364" s="67">
        <v>130607837</v>
      </c>
      <c r="T364" s="67">
        <v>100277626</v>
      </c>
      <c r="U364" s="67">
        <v>86129753</v>
      </c>
      <c r="V364" s="67">
        <v>100792322</v>
      </c>
      <c r="W364" s="67">
        <v>105520550</v>
      </c>
      <c r="X364" s="67">
        <v>125864771</v>
      </c>
      <c r="Y364" s="67">
        <v>138444235</v>
      </c>
      <c r="Z364" s="67">
        <v>156177870</v>
      </c>
      <c r="AA364" s="67">
        <v>161798546</v>
      </c>
      <c r="AB364" s="67">
        <v>154021961</v>
      </c>
      <c r="AC364" s="67">
        <v>179955564</v>
      </c>
      <c r="AD364" s="67">
        <v>180402092</v>
      </c>
      <c r="AE364" s="67">
        <v>198535581</v>
      </c>
      <c r="AF364" s="67">
        <v>218487802</v>
      </c>
      <c r="AG364" s="67">
        <v>305053445</v>
      </c>
      <c r="AH364" s="66">
        <v>39.6</v>
      </c>
      <c r="AI364" s="67">
        <v>56561150</v>
      </c>
      <c r="AJ364" s="67">
        <v>50908096</v>
      </c>
      <c r="AK364" s="67">
        <v>46981716</v>
      </c>
      <c r="AL364" s="67">
        <v>45507143</v>
      </c>
      <c r="AM364" s="67">
        <v>53357990</v>
      </c>
      <c r="AN364" s="67">
        <v>61023169</v>
      </c>
      <c r="AO364" s="67">
        <v>71114334</v>
      </c>
      <c r="AP364" s="67">
        <v>76473649</v>
      </c>
      <c r="AQ364" s="67">
        <v>81460480</v>
      </c>
      <c r="AR364" s="67">
        <v>93405107</v>
      </c>
      <c r="AS364" s="67">
        <v>102385707</v>
      </c>
      <c r="AT364" s="67">
        <v>67771931</v>
      </c>
      <c r="AU364" s="67">
        <v>59802124</v>
      </c>
      <c r="AV364" s="67">
        <v>52373159</v>
      </c>
      <c r="AW364" s="67">
        <v>68985314</v>
      </c>
      <c r="AX364" s="67">
        <v>79138083</v>
      </c>
      <c r="AY364" s="67">
        <v>81900058</v>
      </c>
      <c r="AZ364" s="67">
        <v>82350465</v>
      </c>
      <c r="BA364" s="67">
        <v>60885019</v>
      </c>
      <c r="BB364" s="67">
        <v>52486138</v>
      </c>
      <c r="BC364" s="67">
        <v>60427052</v>
      </c>
      <c r="BD364" s="67">
        <v>61313510</v>
      </c>
      <c r="BE364" s="67">
        <v>71636182</v>
      </c>
      <c r="BF364" s="67">
        <v>77690368</v>
      </c>
      <c r="BG364" s="67">
        <v>86238470</v>
      </c>
      <c r="BH364" s="67">
        <v>89243544</v>
      </c>
      <c r="BI364" s="67">
        <v>83889957</v>
      </c>
      <c r="BJ364" s="67">
        <v>95976301</v>
      </c>
      <c r="BK364" s="67">
        <v>93910511</v>
      </c>
      <c r="BL364" s="67">
        <v>101552727</v>
      </c>
      <c r="BM364" s="67">
        <v>110347375</v>
      </c>
      <c r="BN364" s="67">
        <v>147155545</v>
      </c>
      <c r="BO364" s="66">
        <v>33.4</v>
      </c>
      <c r="BP364" s="59"/>
      <c r="BQ364" s="59"/>
      <c r="BR364" s="59"/>
      <c r="BS364" s="59"/>
      <c r="BT364" s="59"/>
    </row>
    <row r="365" spans="1:72" x14ac:dyDescent="0.25">
      <c r="A365" s="65" t="s">
        <v>410</v>
      </c>
      <c r="B365" s="67">
        <v>3792027</v>
      </c>
      <c r="C365" s="67">
        <v>3798637</v>
      </c>
      <c r="D365" s="67">
        <v>4555184</v>
      </c>
      <c r="E365" s="67">
        <v>4972115</v>
      </c>
      <c r="F365" s="67">
        <v>4707696</v>
      </c>
      <c r="G365" s="67">
        <v>5177201</v>
      </c>
      <c r="H365" s="67">
        <v>5530812</v>
      </c>
      <c r="I365" s="67">
        <v>5920839</v>
      </c>
      <c r="J365" s="67">
        <v>5019736</v>
      </c>
      <c r="K365" s="67">
        <v>5285114</v>
      </c>
      <c r="L365" s="67">
        <v>5813525</v>
      </c>
      <c r="M365" s="67">
        <v>5318905</v>
      </c>
      <c r="N365" s="67">
        <v>5149988</v>
      </c>
      <c r="O365" s="67">
        <v>4829886</v>
      </c>
      <c r="P365" s="67">
        <v>5641853</v>
      </c>
      <c r="Q365" s="67">
        <v>5882477</v>
      </c>
      <c r="R365" s="67">
        <v>6496924</v>
      </c>
      <c r="S365" s="67">
        <v>7549807</v>
      </c>
      <c r="T365" s="67">
        <v>6355582</v>
      </c>
      <c r="U365" s="67">
        <v>6548380</v>
      </c>
      <c r="V365" s="67">
        <v>6670019</v>
      </c>
      <c r="W365" s="67">
        <v>6702687</v>
      </c>
      <c r="X365" s="67">
        <v>7619267</v>
      </c>
      <c r="Y365" s="67">
        <v>8543611</v>
      </c>
      <c r="Z365" s="67">
        <v>9327132</v>
      </c>
      <c r="AA365" s="67">
        <v>9835683</v>
      </c>
      <c r="AB365" s="67">
        <v>9481106</v>
      </c>
      <c r="AC365" s="67">
        <v>10098860</v>
      </c>
      <c r="AD365" s="67">
        <v>8961285</v>
      </c>
      <c r="AE365" s="67">
        <v>11133165</v>
      </c>
      <c r="AF365" s="67">
        <v>10472580</v>
      </c>
      <c r="AG365" s="67">
        <v>12211598</v>
      </c>
      <c r="AH365" s="66">
        <v>16.600000000000001</v>
      </c>
      <c r="AI365" s="67">
        <v>3792027</v>
      </c>
      <c r="AJ365" s="67">
        <v>3798637</v>
      </c>
      <c r="AK365" s="67">
        <v>4555184</v>
      </c>
      <c r="AL365" s="67">
        <v>4972115</v>
      </c>
      <c r="AM365" s="67">
        <v>4707696</v>
      </c>
      <c r="AN365" s="67">
        <v>5177201</v>
      </c>
      <c r="AO365" s="67">
        <v>5530812</v>
      </c>
      <c r="AP365" s="67">
        <v>5920839</v>
      </c>
      <c r="AQ365" s="67">
        <v>5019736</v>
      </c>
      <c r="AR365" s="67">
        <v>5285114</v>
      </c>
      <c r="AS365" s="67">
        <v>5813525</v>
      </c>
      <c r="AT365" s="67">
        <v>5318905</v>
      </c>
      <c r="AU365" s="67">
        <v>5149988</v>
      </c>
      <c r="AV365" s="67">
        <v>4829886</v>
      </c>
      <c r="AW365" s="67">
        <v>5641853</v>
      </c>
      <c r="AX365" s="67">
        <v>5882477</v>
      </c>
      <c r="AY365" s="67">
        <v>6496924</v>
      </c>
      <c r="AZ365" s="67">
        <v>7549807</v>
      </c>
      <c r="BA365" s="67">
        <v>6355582</v>
      </c>
      <c r="BB365" s="67">
        <v>6548380</v>
      </c>
      <c r="BC365" s="67">
        <v>6670019</v>
      </c>
      <c r="BD365" s="67">
        <v>6702687</v>
      </c>
      <c r="BE365" s="67">
        <v>7619267</v>
      </c>
      <c r="BF365" s="67">
        <v>8543611</v>
      </c>
      <c r="BG365" s="67">
        <v>9327132</v>
      </c>
      <c r="BH365" s="67">
        <v>9835683</v>
      </c>
      <c r="BI365" s="67">
        <v>9481106</v>
      </c>
      <c r="BJ365" s="67">
        <v>10098860</v>
      </c>
      <c r="BK365" s="67">
        <v>8961285</v>
      </c>
      <c r="BL365" s="67">
        <v>11133165</v>
      </c>
      <c r="BM365" s="67">
        <v>10472580</v>
      </c>
      <c r="BN365" s="67">
        <v>12211598</v>
      </c>
      <c r="BO365" s="66">
        <v>16.600000000000001</v>
      </c>
      <c r="BP365" s="59"/>
      <c r="BQ365" s="59"/>
      <c r="BR365" s="59"/>
      <c r="BS365" s="59"/>
      <c r="BT365" s="59"/>
    </row>
    <row r="366" spans="1:72" x14ac:dyDescent="0.25">
      <c r="A366" s="79" t="s">
        <v>128</v>
      </c>
      <c r="B366" s="80">
        <v>636676</v>
      </c>
      <c r="C366" s="80">
        <v>596943</v>
      </c>
      <c r="D366" s="80">
        <v>581476</v>
      </c>
      <c r="E366" s="80">
        <v>626890</v>
      </c>
      <c r="F366" s="80">
        <v>705246</v>
      </c>
      <c r="G366" s="80">
        <v>856106</v>
      </c>
      <c r="H366" s="80">
        <v>955207</v>
      </c>
      <c r="I366" s="80">
        <v>1080062</v>
      </c>
      <c r="J366" s="80">
        <v>961802</v>
      </c>
      <c r="K366" s="80">
        <v>1149865</v>
      </c>
      <c r="L366" s="80">
        <v>1441719</v>
      </c>
      <c r="M366" s="80">
        <v>1060320</v>
      </c>
      <c r="N366" s="80">
        <v>838341</v>
      </c>
      <c r="O366" s="80">
        <v>619485</v>
      </c>
      <c r="P366" s="80">
        <v>774697</v>
      </c>
      <c r="Q366" s="80">
        <v>1266944</v>
      </c>
      <c r="R366" s="80">
        <v>1770962</v>
      </c>
      <c r="S366" s="80">
        <v>1872302</v>
      </c>
      <c r="T366" s="80">
        <v>1222944</v>
      </c>
      <c r="U366" s="80">
        <v>859826</v>
      </c>
      <c r="V366" s="80">
        <v>805807</v>
      </c>
      <c r="W366" s="80">
        <v>768147</v>
      </c>
      <c r="X366" s="80">
        <v>840059</v>
      </c>
      <c r="Y366" s="80">
        <v>1018498</v>
      </c>
      <c r="Z366" s="80">
        <v>1176691</v>
      </c>
      <c r="AA366" s="80">
        <v>1267826</v>
      </c>
      <c r="AB366" s="80">
        <v>1566459</v>
      </c>
      <c r="AC366" s="80">
        <v>1778672</v>
      </c>
      <c r="AD366" s="80">
        <v>2256234</v>
      </c>
      <c r="AE366" s="80">
        <v>2326757</v>
      </c>
      <c r="AF366" s="80">
        <v>1335786</v>
      </c>
      <c r="AG366" s="80">
        <v>1951700</v>
      </c>
      <c r="AH366" s="81">
        <v>46.1</v>
      </c>
      <c r="AI366" s="82">
        <v>636676</v>
      </c>
      <c r="AJ366" s="80">
        <v>572882</v>
      </c>
      <c r="AK366" s="80">
        <v>541916</v>
      </c>
      <c r="AL366" s="80">
        <v>566808</v>
      </c>
      <c r="AM366" s="80">
        <v>621910</v>
      </c>
      <c r="AN366" s="80">
        <v>734225</v>
      </c>
      <c r="AO366" s="80">
        <v>796006</v>
      </c>
      <c r="AP366" s="80">
        <v>879529</v>
      </c>
      <c r="AQ366" s="80">
        <v>766987</v>
      </c>
      <c r="AR366" s="80">
        <v>901855</v>
      </c>
      <c r="AS366" s="80">
        <v>1093869</v>
      </c>
      <c r="AT366" s="80">
        <v>782524</v>
      </c>
      <c r="AU366" s="80">
        <v>609259</v>
      </c>
      <c r="AV366" s="83">
        <v>439975</v>
      </c>
      <c r="AW366" s="84">
        <v>536122</v>
      </c>
      <c r="AX366" s="84">
        <v>848021</v>
      </c>
      <c r="AY366" s="84">
        <v>1148484</v>
      </c>
      <c r="AZ366" s="84">
        <v>1180518</v>
      </c>
      <c r="BA366" s="82">
        <v>742528</v>
      </c>
      <c r="BB366" s="80">
        <v>523965</v>
      </c>
      <c r="BC366" s="80">
        <v>483098</v>
      </c>
      <c r="BD366" s="80">
        <v>446338</v>
      </c>
      <c r="BE366" s="80">
        <v>478121</v>
      </c>
      <c r="BF366" s="80">
        <v>571548</v>
      </c>
      <c r="BG366" s="80">
        <v>649747</v>
      </c>
      <c r="BH366" s="80">
        <v>699297</v>
      </c>
      <c r="BI366" s="80">
        <v>853191</v>
      </c>
      <c r="BJ366" s="80">
        <v>948625</v>
      </c>
      <c r="BK366" s="80">
        <v>1174510</v>
      </c>
      <c r="BL366" s="80">
        <v>1190157</v>
      </c>
      <c r="BM366" s="83">
        <v>674639</v>
      </c>
      <c r="BN366" s="84">
        <v>941486</v>
      </c>
      <c r="BO366" s="79">
        <v>39.6</v>
      </c>
      <c r="BP366" s="59"/>
      <c r="BQ366" s="59"/>
      <c r="BR366" s="59"/>
      <c r="BS366" s="59"/>
      <c r="BT366" s="59"/>
    </row>
    <row r="367" spans="1:72" x14ac:dyDescent="0.25">
      <c r="A367" s="141" t="s">
        <v>411</v>
      </c>
      <c r="B367" s="141"/>
      <c r="C367" s="141"/>
      <c r="D367" s="141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  <c r="T367" s="141"/>
      <c r="U367" s="141"/>
      <c r="V367" s="141"/>
      <c r="W367" s="141"/>
      <c r="X367" s="141"/>
      <c r="Y367" s="141"/>
      <c r="Z367" s="141"/>
      <c r="AA367" s="141"/>
      <c r="AB367" s="141"/>
      <c r="AC367" s="141"/>
      <c r="AD367" s="141"/>
      <c r="AE367" s="141"/>
      <c r="AF367" s="141"/>
      <c r="AG367" s="141"/>
      <c r="AH367" s="141"/>
      <c r="AI367" s="141"/>
      <c r="AJ367" s="141"/>
      <c r="AK367" s="141"/>
      <c r="AL367" s="141"/>
      <c r="AM367" s="141"/>
      <c r="AN367" s="141"/>
      <c r="AO367" s="141"/>
      <c r="AP367" s="141"/>
      <c r="AQ367" s="141"/>
      <c r="AR367" s="141"/>
      <c r="AS367" s="141"/>
      <c r="AT367" s="141"/>
      <c r="AU367" s="141"/>
      <c r="AV367" s="141"/>
      <c r="AW367" s="141"/>
      <c r="AX367" s="141"/>
      <c r="AY367" s="141"/>
      <c r="AZ367" s="141"/>
      <c r="BA367" s="141"/>
      <c r="BB367" s="141"/>
      <c r="BC367" s="141"/>
      <c r="BD367" s="141"/>
      <c r="BE367" s="141"/>
      <c r="BF367" s="141"/>
      <c r="BG367" s="141"/>
      <c r="BH367" s="141"/>
      <c r="BI367" s="141"/>
      <c r="BJ367" s="141"/>
      <c r="BK367" s="141"/>
      <c r="BL367" s="141"/>
      <c r="BM367" s="141"/>
      <c r="BN367" s="141"/>
      <c r="BO367" s="141"/>
      <c r="BP367" s="59"/>
      <c r="BQ367" s="59"/>
      <c r="BR367" s="59"/>
      <c r="BS367" s="59"/>
      <c r="BT367" s="59"/>
    </row>
    <row r="368" spans="1:72" x14ac:dyDescent="0.25">
      <c r="A368" s="141" t="s">
        <v>96</v>
      </c>
      <c r="B368" s="141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  <c r="AA368" s="141"/>
      <c r="AB368" s="141"/>
      <c r="AC368" s="141"/>
      <c r="AD368" s="141"/>
      <c r="AE368" s="141"/>
      <c r="AF368" s="141"/>
      <c r="AG368" s="141"/>
      <c r="AH368" s="141"/>
      <c r="AI368" s="141"/>
      <c r="AJ368" s="141"/>
      <c r="AK368" s="141"/>
      <c r="AL368" s="141"/>
      <c r="AM368" s="141"/>
      <c r="AN368" s="141"/>
      <c r="AO368" s="141"/>
      <c r="AP368" s="141"/>
      <c r="AQ368" s="141"/>
      <c r="AR368" s="141"/>
      <c r="AS368" s="141"/>
      <c r="AT368" s="141"/>
      <c r="AU368" s="141"/>
      <c r="AV368" s="141"/>
      <c r="AW368" s="141"/>
      <c r="AX368" s="141"/>
      <c r="AY368" s="141"/>
      <c r="AZ368" s="141"/>
      <c r="BA368" s="141"/>
      <c r="BB368" s="141"/>
      <c r="BC368" s="141"/>
      <c r="BD368" s="141"/>
      <c r="BE368" s="141"/>
      <c r="BF368" s="141"/>
      <c r="BG368" s="141"/>
      <c r="BH368" s="141"/>
      <c r="BI368" s="141"/>
      <c r="BJ368" s="141"/>
      <c r="BK368" s="141"/>
      <c r="BL368" s="141"/>
      <c r="BM368" s="141"/>
      <c r="BN368" s="141"/>
      <c r="BO368" s="141"/>
      <c r="BP368" s="59"/>
      <c r="BQ368" s="59"/>
      <c r="BR368" s="59"/>
      <c r="BS368" s="59"/>
      <c r="BT368" s="59"/>
    </row>
    <row r="369" spans="1:72" x14ac:dyDescent="0.25">
      <c r="A369" s="141" t="s">
        <v>412</v>
      </c>
      <c r="B369" s="141"/>
      <c r="C369" s="141"/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  <c r="T369" s="141"/>
      <c r="U369" s="141"/>
      <c r="V369" s="141"/>
      <c r="W369" s="141"/>
      <c r="X369" s="141"/>
      <c r="Y369" s="141"/>
      <c r="Z369" s="141"/>
      <c r="AA369" s="141"/>
      <c r="AB369" s="141"/>
      <c r="AC369" s="141"/>
      <c r="AD369" s="141"/>
      <c r="AE369" s="141"/>
      <c r="AF369" s="141"/>
      <c r="AG369" s="141"/>
      <c r="AH369" s="141"/>
      <c r="AI369" s="141"/>
      <c r="AJ369" s="141"/>
      <c r="AK369" s="141"/>
      <c r="AL369" s="141"/>
      <c r="AM369" s="141"/>
      <c r="AN369" s="141"/>
      <c r="AO369" s="141"/>
      <c r="AP369" s="141"/>
      <c r="AQ369" s="141"/>
      <c r="AR369" s="141"/>
      <c r="AS369" s="141"/>
      <c r="AT369" s="141"/>
      <c r="AU369" s="141"/>
      <c r="AV369" s="141"/>
      <c r="AW369" s="141"/>
      <c r="AX369" s="141"/>
      <c r="AY369" s="141"/>
      <c r="AZ369" s="141"/>
      <c r="BA369" s="141"/>
      <c r="BB369" s="141"/>
      <c r="BC369" s="141"/>
      <c r="BD369" s="141"/>
      <c r="BE369" s="141"/>
      <c r="BF369" s="141"/>
      <c r="BG369" s="141"/>
      <c r="BH369" s="141"/>
      <c r="BI369" s="141"/>
      <c r="BJ369" s="141"/>
      <c r="BK369" s="141"/>
      <c r="BL369" s="141"/>
      <c r="BM369" s="141"/>
      <c r="BN369" s="141"/>
      <c r="BO369" s="141"/>
      <c r="BP369" s="59"/>
      <c r="BQ369" s="59"/>
      <c r="BR369" s="59"/>
      <c r="BS369" s="59"/>
      <c r="BT369" s="59"/>
    </row>
    <row r="370" spans="1:72" x14ac:dyDescent="0.25">
      <c r="A370" s="141" t="s">
        <v>413</v>
      </c>
      <c r="B370" s="141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  <c r="S370" s="141"/>
      <c r="T370" s="141"/>
      <c r="U370" s="141"/>
      <c r="V370" s="141"/>
      <c r="W370" s="141"/>
      <c r="X370" s="141"/>
      <c r="Y370" s="141"/>
      <c r="Z370" s="141"/>
      <c r="AA370" s="141"/>
      <c r="AB370" s="141"/>
      <c r="AC370" s="141"/>
      <c r="AD370" s="141"/>
      <c r="AE370" s="141"/>
      <c r="AF370" s="141"/>
      <c r="AG370" s="141"/>
      <c r="AH370" s="141"/>
      <c r="AI370" s="141"/>
      <c r="AJ370" s="141"/>
      <c r="AK370" s="141"/>
      <c r="AL370" s="141"/>
      <c r="AM370" s="141"/>
      <c r="AN370" s="141"/>
      <c r="AO370" s="141"/>
      <c r="AP370" s="141"/>
      <c r="AQ370" s="141"/>
      <c r="AR370" s="141"/>
      <c r="AS370" s="141"/>
      <c r="AT370" s="141"/>
      <c r="AU370" s="141"/>
      <c r="AV370" s="141"/>
      <c r="AW370" s="141"/>
      <c r="AX370" s="141"/>
      <c r="AY370" s="141"/>
      <c r="AZ370" s="141"/>
      <c r="BA370" s="141"/>
      <c r="BB370" s="141"/>
      <c r="BC370" s="141"/>
      <c r="BD370" s="141"/>
      <c r="BE370" s="141"/>
      <c r="BF370" s="141"/>
      <c r="BG370" s="141"/>
      <c r="BH370" s="141"/>
      <c r="BI370" s="141"/>
      <c r="BJ370" s="141"/>
      <c r="BK370" s="141"/>
      <c r="BL370" s="141"/>
      <c r="BM370" s="141"/>
      <c r="BN370" s="141"/>
      <c r="BO370" s="141"/>
      <c r="BP370" s="59"/>
      <c r="BQ370" s="59"/>
      <c r="BR370" s="59"/>
      <c r="BS370" s="59"/>
      <c r="BT370" s="59"/>
    </row>
    <row r="371" spans="1:72" x14ac:dyDescent="0.25">
      <c r="A371" s="141" t="s">
        <v>414</v>
      </c>
      <c r="B371" s="141"/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  <c r="T371" s="141"/>
      <c r="U371" s="141"/>
      <c r="V371" s="141"/>
      <c r="W371" s="141"/>
      <c r="X371" s="141"/>
      <c r="Y371" s="141"/>
      <c r="Z371" s="141"/>
      <c r="AA371" s="141"/>
      <c r="AB371" s="141"/>
      <c r="AC371" s="141"/>
      <c r="AD371" s="141"/>
      <c r="AE371" s="141"/>
      <c r="AF371" s="141"/>
      <c r="AG371" s="141"/>
      <c r="AH371" s="141"/>
      <c r="AI371" s="141"/>
      <c r="AJ371" s="141"/>
      <c r="AK371" s="141"/>
      <c r="AL371" s="141"/>
      <c r="AM371" s="141"/>
      <c r="AN371" s="141"/>
      <c r="AO371" s="141"/>
      <c r="AP371" s="141"/>
      <c r="AQ371" s="141"/>
      <c r="AR371" s="141"/>
      <c r="AS371" s="141"/>
      <c r="AT371" s="141"/>
      <c r="AU371" s="141"/>
      <c r="AV371" s="141"/>
      <c r="AW371" s="141"/>
      <c r="AX371" s="141"/>
      <c r="AY371" s="141"/>
      <c r="AZ371" s="141"/>
      <c r="BA371" s="141"/>
      <c r="BB371" s="141"/>
      <c r="BC371" s="141"/>
      <c r="BD371" s="141"/>
      <c r="BE371" s="141"/>
      <c r="BF371" s="141"/>
      <c r="BG371" s="141"/>
      <c r="BH371" s="141"/>
      <c r="BI371" s="141"/>
      <c r="BJ371" s="141"/>
      <c r="BK371" s="141"/>
      <c r="BL371" s="141"/>
      <c r="BM371" s="141"/>
      <c r="BN371" s="141"/>
      <c r="BO371" s="141"/>
      <c r="BP371" s="59"/>
      <c r="BQ371" s="59"/>
      <c r="BR371" s="59"/>
      <c r="BS371" s="59"/>
      <c r="BT371" s="59"/>
    </row>
    <row r="372" spans="1:72" x14ac:dyDescent="0.25">
      <c r="A372" s="141" t="s">
        <v>415</v>
      </c>
      <c r="B372" s="141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  <c r="T372" s="141"/>
      <c r="U372" s="141"/>
      <c r="V372" s="141"/>
      <c r="W372" s="141"/>
      <c r="X372" s="141"/>
      <c r="Y372" s="141"/>
      <c r="Z372" s="141"/>
      <c r="AA372" s="141"/>
      <c r="AB372" s="141"/>
      <c r="AC372" s="141"/>
      <c r="AD372" s="141"/>
      <c r="AE372" s="141"/>
      <c r="AF372" s="141"/>
      <c r="AG372" s="141"/>
      <c r="AH372" s="141"/>
      <c r="AI372" s="141"/>
      <c r="AJ372" s="141"/>
      <c r="AK372" s="141"/>
      <c r="AL372" s="141"/>
      <c r="AM372" s="141"/>
      <c r="AN372" s="141"/>
      <c r="AO372" s="141"/>
      <c r="AP372" s="141"/>
      <c r="AQ372" s="141"/>
      <c r="AR372" s="141"/>
      <c r="AS372" s="141"/>
      <c r="AT372" s="141"/>
      <c r="AU372" s="141"/>
      <c r="AV372" s="141"/>
      <c r="AW372" s="141"/>
      <c r="AX372" s="141"/>
      <c r="AY372" s="141"/>
      <c r="AZ372" s="141"/>
      <c r="BA372" s="141"/>
      <c r="BB372" s="141"/>
      <c r="BC372" s="141"/>
      <c r="BD372" s="141"/>
      <c r="BE372" s="141"/>
      <c r="BF372" s="141"/>
      <c r="BG372" s="141"/>
      <c r="BH372" s="141"/>
      <c r="BI372" s="141"/>
      <c r="BJ372" s="141"/>
      <c r="BK372" s="141"/>
      <c r="BL372" s="141"/>
      <c r="BM372" s="141"/>
      <c r="BN372" s="141"/>
      <c r="BO372" s="141"/>
      <c r="BP372" s="59"/>
      <c r="BQ372" s="59"/>
      <c r="BR372" s="59"/>
      <c r="BS372" s="59"/>
      <c r="BT372" s="59"/>
    </row>
    <row r="373" spans="1:72" x14ac:dyDescent="0.25">
      <c r="A373" s="141" t="s">
        <v>416</v>
      </c>
      <c r="B373" s="141"/>
      <c r="C373" s="141"/>
      <c r="D373" s="141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  <c r="V373" s="141"/>
      <c r="W373" s="141"/>
      <c r="X373" s="141"/>
      <c r="Y373" s="141"/>
      <c r="Z373" s="141"/>
      <c r="AA373" s="141"/>
      <c r="AB373" s="141"/>
      <c r="AC373" s="141"/>
      <c r="AD373" s="141"/>
      <c r="AE373" s="141"/>
      <c r="AF373" s="141"/>
      <c r="AG373" s="141"/>
      <c r="AH373" s="141"/>
      <c r="AI373" s="141"/>
      <c r="AJ373" s="141"/>
      <c r="AK373" s="141"/>
      <c r="AL373" s="141"/>
      <c r="AM373" s="141"/>
      <c r="AN373" s="141"/>
      <c r="AO373" s="141"/>
      <c r="AP373" s="141"/>
      <c r="AQ373" s="141"/>
      <c r="AR373" s="141"/>
      <c r="AS373" s="141"/>
      <c r="AT373" s="141"/>
      <c r="AU373" s="141"/>
      <c r="AV373" s="141"/>
      <c r="AW373" s="141"/>
      <c r="AX373" s="141"/>
      <c r="AY373" s="141"/>
      <c r="AZ373" s="141"/>
      <c r="BA373" s="141"/>
      <c r="BB373" s="141"/>
      <c r="BC373" s="141"/>
      <c r="BD373" s="141"/>
      <c r="BE373" s="141"/>
      <c r="BF373" s="141"/>
      <c r="BG373" s="141"/>
      <c r="BH373" s="141"/>
      <c r="BI373" s="141"/>
      <c r="BJ373" s="141"/>
      <c r="BK373" s="141"/>
      <c r="BL373" s="141"/>
      <c r="BM373" s="141"/>
      <c r="BN373" s="141"/>
      <c r="BO373" s="141"/>
      <c r="BP373" s="59"/>
      <c r="BQ373" s="59"/>
      <c r="BR373" s="59"/>
      <c r="BS373" s="59"/>
      <c r="BT373" s="59"/>
    </row>
    <row r="374" spans="1:72" x14ac:dyDescent="0.25">
      <c r="A374" s="141" t="s">
        <v>417</v>
      </c>
      <c r="B374" s="141"/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  <c r="S374" s="141"/>
      <c r="T374" s="141"/>
      <c r="U374" s="141"/>
      <c r="V374" s="141"/>
      <c r="W374" s="141"/>
      <c r="X374" s="141"/>
      <c r="Y374" s="141"/>
      <c r="Z374" s="141"/>
      <c r="AA374" s="141"/>
      <c r="AB374" s="141"/>
      <c r="AC374" s="141"/>
      <c r="AD374" s="141"/>
      <c r="AE374" s="141"/>
      <c r="AF374" s="141"/>
      <c r="AG374" s="141"/>
      <c r="AH374" s="141"/>
      <c r="AI374" s="141"/>
      <c r="AJ374" s="141"/>
      <c r="AK374" s="141"/>
      <c r="AL374" s="141"/>
      <c r="AM374" s="141"/>
      <c r="AN374" s="141"/>
      <c r="AO374" s="141"/>
      <c r="AP374" s="141"/>
      <c r="AQ374" s="141"/>
      <c r="AR374" s="141"/>
      <c r="AS374" s="141"/>
      <c r="AT374" s="141"/>
      <c r="AU374" s="141"/>
      <c r="AV374" s="141"/>
      <c r="AW374" s="141"/>
      <c r="AX374" s="141"/>
      <c r="AY374" s="141"/>
      <c r="AZ374" s="141"/>
      <c r="BA374" s="141"/>
      <c r="BB374" s="141"/>
      <c r="BC374" s="141"/>
      <c r="BD374" s="141"/>
      <c r="BE374" s="141"/>
      <c r="BF374" s="141"/>
      <c r="BG374" s="141"/>
      <c r="BH374" s="141"/>
      <c r="BI374" s="141"/>
      <c r="BJ374" s="141"/>
      <c r="BK374" s="141"/>
      <c r="BL374" s="141"/>
      <c r="BM374" s="141"/>
      <c r="BN374" s="141"/>
      <c r="BO374" s="141"/>
      <c r="BP374" s="59"/>
      <c r="BQ374" s="59"/>
      <c r="BR374" s="59"/>
      <c r="BS374" s="59"/>
      <c r="BT374" s="59"/>
    </row>
    <row r="375" spans="1:72" x14ac:dyDescent="0.25">
      <c r="A375" s="141" t="s">
        <v>418</v>
      </c>
      <c r="B375" s="141"/>
      <c r="C375" s="141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  <c r="AA375" s="141"/>
      <c r="AB375" s="141"/>
      <c r="AC375" s="141"/>
      <c r="AD375" s="141"/>
      <c r="AE375" s="141"/>
      <c r="AF375" s="141"/>
      <c r="AG375" s="141"/>
      <c r="AH375" s="141"/>
      <c r="AI375" s="141"/>
      <c r="AJ375" s="141"/>
      <c r="AK375" s="141"/>
      <c r="AL375" s="141"/>
      <c r="AM375" s="141"/>
      <c r="AN375" s="141"/>
      <c r="AO375" s="141"/>
      <c r="AP375" s="141"/>
      <c r="AQ375" s="141"/>
      <c r="AR375" s="141"/>
      <c r="AS375" s="141"/>
      <c r="AT375" s="141"/>
      <c r="AU375" s="141"/>
      <c r="AV375" s="141"/>
      <c r="AW375" s="141"/>
      <c r="AX375" s="141"/>
      <c r="AY375" s="141"/>
      <c r="AZ375" s="141"/>
      <c r="BA375" s="141"/>
      <c r="BB375" s="141"/>
      <c r="BC375" s="141"/>
      <c r="BD375" s="141"/>
      <c r="BE375" s="141"/>
      <c r="BF375" s="141"/>
      <c r="BG375" s="141"/>
      <c r="BH375" s="141"/>
      <c r="BI375" s="141"/>
      <c r="BJ375" s="141"/>
      <c r="BK375" s="141"/>
      <c r="BL375" s="141"/>
      <c r="BM375" s="141"/>
      <c r="BN375" s="141"/>
      <c r="BO375" s="141"/>
      <c r="BP375" s="59"/>
      <c r="BQ375" s="59"/>
      <c r="BR375" s="59"/>
      <c r="BS375" s="59"/>
      <c r="BT375" s="59"/>
    </row>
    <row r="376" spans="1:72" x14ac:dyDescent="0.25">
      <c r="A376" s="141" t="s">
        <v>419</v>
      </c>
      <c r="B376" s="141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  <c r="AA376" s="141"/>
      <c r="AB376" s="141"/>
      <c r="AC376" s="141"/>
      <c r="AD376" s="141"/>
      <c r="AE376" s="141"/>
      <c r="AF376" s="141"/>
      <c r="AG376" s="141"/>
      <c r="AH376" s="141"/>
      <c r="AI376" s="141"/>
      <c r="AJ376" s="141"/>
      <c r="AK376" s="141"/>
      <c r="AL376" s="141"/>
      <c r="AM376" s="141"/>
      <c r="AN376" s="141"/>
      <c r="AO376" s="141"/>
      <c r="AP376" s="141"/>
      <c r="AQ376" s="141"/>
      <c r="AR376" s="141"/>
      <c r="AS376" s="141"/>
      <c r="AT376" s="141"/>
      <c r="AU376" s="141"/>
      <c r="AV376" s="141"/>
      <c r="AW376" s="141"/>
      <c r="AX376" s="141"/>
      <c r="AY376" s="141"/>
      <c r="AZ376" s="141"/>
      <c r="BA376" s="141"/>
      <c r="BB376" s="141"/>
      <c r="BC376" s="141"/>
      <c r="BD376" s="141"/>
      <c r="BE376" s="141"/>
      <c r="BF376" s="141"/>
      <c r="BG376" s="141"/>
      <c r="BH376" s="141"/>
      <c r="BI376" s="141"/>
      <c r="BJ376" s="141"/>
      <c r="BK376" s="141"/>
      <c r="BL376" s="141"/>
      <c r="BM376" s="141"/>
      <c r="BN376" s="141"/>
      <c r="BO376" s="141"/>
      <c r="BP376" s="59"/>
      <c r="BQ376" s="59"/>
      <c r="BR376" s="59"/>
      <c r="BS376" s="59"/>
      <c r="BT376" s="59"/>
    </row>
    <row r="377" spans="1:72" x14ac:dyDescent="0.25">
      <c r="A377" s="141" t="s">
        <v>420</v>
      </c>
      <c r="B377" s="141"/>
      <c r="C377" s="141"/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  <c r="AA377" s="141"/>
      <c r="AB377" s="141"/>
      <c r="AC377" s="141"/>
      <c r="AD377" s="141"/>
      <c r="AE377" s="141"/>
      <c r="AF377" s="141"/>
      <c r="AG377" s="141"/>
      <c r="AH377" s="141"/>
      <c r="AI377" s="141"/>
      <c r="AJ377" s="141"/>
      <c r="AK377" s="141"/>
      <c r="AL377" s="141"/>
      <c r="AM377" s="141"/>
      <c r="AN377" s="141"/>
      <c r="AO377" s="141"/>
      <c r="AP377" s="141"/>
      <c r="AQ377" s="141"/>
      <c r="AR377" s="141"/>
      <c r="AS377" s="141"/>
      <c r="AT377" s="141"/>
      <c r="AU377" s="141"/>
      <c r="AV377" s="141"/>
      <c r="AW377" s="141"/>
      <c r="AX377" s="141"/>
      <c r="AY377" s="141"/>
      <c r="AZ377" s="141"/>
      <c r="BA377" s="141"/>
      <c r="BB377" s="141"/>
      <c r="BC377" s="141"/>
      <c r="BD377" s="141"/>
      <c r="BE377" s="141"/>
      <c r="BF377" s="141"/>
      <c r="BG377" s="141"/>
      <c r="BH377" s="141"/>
      <c r="BI377" s="141"/>
      <c r="BJ377" s="141"/>
      <c r="BK377" s="141"/>
      <c r="BL377" s="141"/>
      <c r="BM377" s="141"/>
      <c r="BN377" s="141"/>
      <c r="BO377" s="141"/>
      <c r="BP377" s="59"/>
      <c r="BQ377" s="59"/>
      <c r="BR377" s="59"/>
      <c r="BS377" s="59"/>
      <c r="BT377" s="59"/>
    </row>
    <row r="378" spans="1:72" x14ac:dyDescent="0.25">
      <c r="A378" s="142" t="s">
        <v>421</v>
      </c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42"/>
      <c r="AH378" s="142"/>
      <c r="AI378" s="142"/>
      <c r="AJ378" s="142"/>
      <c r="AK378" s="142"/>
      <c r="AL378" s="142"/>
      <c r="AM378" s="142"/>
      <c r="AN378" s="142"/>
      <c r="AO378" s="142"/>
      <c r="AP378" s="142"/>
      <c r="AQ378" s="142"/>
      <c r="AR378" s="142"/>
      <c r="AS378" s="142"/>
      <c r="AT378" s="142"/>
      <c r="AU378" s="142"/>
      <c r="AV378" s="142"/>
      <c r="AW378" s="142"/>
      <c r="AX378" s="142"/>
      <c r="AY378" s="142"/>
      <c r="AZ378" s="142"/>
      <c r="BA378" s="142"/>
      <c r="BB378" s="142"/>
      <c r="BC378" s="142"/>
      <c r="BD378" s="142"/>
      <c r="BE378" s="142"/>
      <c r="BF378" s="142"/>
      <c r="BG378" s="142"/>
      <c r="BH378" s="142"/>
      <c r="BI378" s="142"/>
      <c r="BJ378" s="142"/>
      <c r="BK378" s="142"/>
      <c r="BL378" s="142"/>
      <c r="BM378" s="142"/>
      <c r="BN378" s="142"/>
      <c r="BO378" s="142"/>
      <c r="BP378" s="58"/>
      <c r="BQ378" s="58"/>
      <c r="BR378" s="58"/>
      <c r="BS378" s="58"/>
      <c r="BT378" s="58"/>
    </row>
    <row r="379" spans="1:72" x14ac:dyDescent="0.25">
      <c r="A379" s="142" t="s">
        <v>422</v>
      </c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2"/>
      <c r="AE379" s="142"/>
      <c r="AF379" s="142"/>
      <c r="AG379" s="142"/>
      <c r="AH379" s="142"/>
      <c r="AI379" s="142"/>
      <c r="AJ379" s="142"/>
      <c r="AK379" s="142"/>
      <c r="AL379" s="142"/>
      <c r="AM379" s="142"/>
      <c r="AN379" s="142"/>
      <c r="AO379" s="142"/>
      <c r="AP379" s="142"/>
      <c r="AQ379" s="142"/>
      <c r="AR379" s="142"/>
      <c r="AS379" s="142"/>
      <c r="AT379" s="142"/>
      <c r="AU379" s="142"/>
      <c r="AV379" s="142"/>
      <c r="AW379" s="142"/>
      <c r="AX379" s="142"/>
      <c r="AY379" s="142"/>
      <c r="AZ379" s="142"/>
      <c r="BA379" s="142"/>
      <c r="BB379" s="142"/>
      <c r="BC379" s="142"/>
      <c r="BD379" s="142"/>
      <c r="BE379" s="142"/>
      <c r="BF379" s="142"/>
      <c r="BG379" s="142"/>
      <c r="BH379" s="142"/>
      <c r="BI379" s="142"/>
      <c r="BJ379" s="142"/>
      <c r="BK379" s="142"/>
      <c r="BL379" s="142"/>
      <c r="BM379" s="142"/>
      <c r="BN379" s="142"/>
      <c r="BO379" s="142"/>
      <c r="BP379" s="58"/>
      <c r="BQ379" s="58"/>
      <c r="BR379" s="58"/>
      <c r="BS379" s="58"/>
      <c r="BT379" s="58"/>
    </row>
    <row r="380" spans="1:72" x14ac:dyDescent="0.25">
      <c r="A380" s="142" t="s">
        <v>423</v>
      </c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42"/>
      <c r="AG380" s="142"/>
      <c r="AH380" s="142"/>
      <c r="AI380" s="142"/>
      <c r="AJ380" s="142"/>
      <c r="AK380" s="142"/>
      <c r="AL380" s="142"/>
      <c r="AM380" s="142"/>
      <c r="AN380" s="142"/>
      <c r="AO380" s="142"/>
      <c r="AP380" s="142"/>
      <c r="AQ380" s="142"/>
      <c r="AR380" s="142"/>
      <c r="AS380" s="142"/>
      <c r="AT380" s="142"/>
      <c r="AU380" s="142"/>
      <c r="AV380" s="142"/>
      <c r="AW380" s="142"/>
      <c r="AX380" s="142"/>
      <c r="AY380" s="142"/>
      <c r="AZ380" s="142"/>
      <c r="BA380" s="142"/>
      <c r="BB380" s="142"/>
      <c r="BC380" s="142"/>
      <c r="BD380" s="142"/>
      <c r="BE380" s="142"/>
      <c r="BF380" s="142"/>
      <c r="BG380" s="142"/>
      <c r="BH380" s="142"/>
      <c r="BI380" s="142"/>
      <c r="BJ380" s="142"/>
      <c r="BK380" s="142"/>
      <c r="BL380" s="142"/>
      <c r="BM380" s="142"/>
      <c r="BN380" s="142"/>
      <c r="BO380" s="142"/>
      <c r="BP380" s="58"/>
      <c r="BQ380" s="58"/>
      <c r="BR380" s="58"/>
      <c r="BS380" s="58"/>
      <c r="BT380" s="58"/>
    </row>
    <row r="381" spans="1:72" x14ac:dyDescent="0.25">
      <c r="A381" s="141" t="s">
        <v>424</v>
      </c>
      <c r="B381" s="141"/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  <c r="T381" s="141"/>
      <c r="U381" s="141"/>
      <c r="V381" s="141"/>
      <c r="W381" s="141"/>
      <c r="X381" s="141"/>
      <c r="Y381" s="141"/>
      <c r="Z381" s="141"/>
      <c r="AA381" s="141"/>
      <c r="AB381" s="141"/>
      <c r="AC381" s="141"/>
      <c r="AD381" s="141"/>
      <c r="AE381" s="141"/>
      <c r="AF381" s="141"/>
      <c r="AG381" s="141"/>
      <c r="AH381" s="141"/>
      <c r="AI381" s="141"/>
      <c r="AJ381" s="141"/>
      <c r="AK381" s="141"/>
      <c r="AL381" s="141"/>
      <c r="AM381" s="141"/>
      <c r="AN381" s="141"/>
      <c r="AO381" s="141"/>
      <c r="AP381" s="141"/>
      <c r="AQ381" s="141"/>
      <c r="AR381" s="141"/>
      <c r="AS381" s="141"/>
      <c r="AT381" s="141"/>
      <c r="AU381" s="141"/>
      <c r="AV381" s="141"/>
      <c r="AW381" s="141"/>
      <c r="AX381" s="141"/>
      <c r="AY381" s="141"/>
      <c r="AZ381" s="141"/>
      <c r="BA381" s="141"/>
      <c r="BB381" s="141"/>
      <c r="BC381" s="141"/>
      <c r="BD381" s="141"/>
      <c r="BE381" s="141"/>
      <c r="BF381" s="141"/>
      <c r="BG381" s="141"/>
      <c r="BH381" s="141"/>
      <c r="BI381" s="141"/>
      <c r="BJ381" s="141"/>
      <c r="BK381" s="141"/>
      <c r="BL381" s="141"/>
      <c r="BM381" s="141"/>
      <c r="BN381" s="141"/>
      <c r="BO381" s="141"/>
      <c r="BP381" s="58"/>
      <c r="BQ381" s="58"/>
      <c r="BR381" s="58"/>
      <c r="BS381" s="58"/>
      <c r="BT381" s="58"/>
    </row>
    <row r="382" spans="1:72" x14ac:dyDescent="0.25">
      <c r="A382" s="142" t="s">
        <v>425</v>
      </c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142"/>
      <c r="AE382" s="142"/>
      <c r="AF382" s="142"/>
      <c r="AG382" s="142"/>
      <c r="AH382" s="142"/>
      <c r="AI382" s="142"/>
      <c r="AJ382" s="142"/>
      <c r="AK382" s="142"/>
      <c r="AL382" s="142"/>
      <c r="AM382" s="142"/>
      <c r="AN382" s="142"/>
      <c r="AO382" s="142"/>
      <c r="AP382" s="142"/>
      <c r="AQ382" s="142"/>
      <c r="AR382" s="142"/>
      <c r="AS382" s="142"/>
      <c r="AT382" s="142"/>
      <c r="AU382" s="142"/>
      <c r="AV382" s="142"/>
      <c r="AW382" s="142"/>
      <c r="AX382" s="142"/>
      <c r="AY382" s="142"/>
      <c r="AZ382" s="142"/>
      <c r="BA382" s="142"/>
      <c r="BB382" s="142"/>
      <c r="BC382" s="142"/>
      <c r="BD382" s="142"/>
      <c r="BE382" s="142"/>
      <c r="BF382" s="142"/>
      <c r="BG382" s="142"/>
      <c r="BH382" s="142"/>
      <c r="BI382" s="142"/>
      <c r="BJ382" s="142"/>
      <c r="BK382" s="142"/>
      <c r="BL382" s="142"/>
      <c r="BM382" s="142"/>
      <c r="BN382" s="142"/>
      <c r="BO382" s="142"/>
      <c r="BP382" s="58"/>
      <c r="BQ382" s="58"/>
      <c r="BR382" s="58"/>
      <c r="BS382" s="58"/>
      <c r="BT382" s="58"/>
    </row>
    <row r="383" spans="1:72" x14ac:dyDescent="0.25">
      <c r="A383" s="142" t="s">
        <v>426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142"/>
      <c r="AT383" s="142"/>
      <c r="AU383" s="142"/>
      <c r="AV383" s="142"/>
      <c r="AW383" s="142"/>
      <c r="AX383" s="142"/>
      <c r="AY383" s="142"/>
      <c r="AZ383" s="142"/>
      <c r="BA383" s="142"/>
      <c r="BB383" s="142"/>
      <c r="BC383" s="142"/>
      <c r="BD383" s="142"/>
      <c r="BE383" s="142"/>
      <c r="BF383" s="142"/>
      <c r="BG383" s="142"/>
      <c r="BH383" s="142"/>
      <c r="BI383" s="142"/>
      <c r="BJ383" s="142"/>
      <c r="BK383" s="142"/>
      <c r="BL383" s="142"/>
      <c r="BM383" s="142"/>
      <c r="BN383" s="142"/>
      <c r="BO383" s="142"/>
      <c r="BP383" s="58"/>
      <c r="BQ383" s="58"/>
      <c r="BR383" s="58"/>
      <c r="BS383" s="58"/>
      <c r="BT383" s="58"/>
    </row>
    <row r="384" spans="1:72" x14ac:dyDescent="0.25">
      <c r="A384" s="142" t="s">
        <v>427</v>
      </c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142"/>
      <c r="AE384" s="142"/>
      <c r="AF384" s="142"/>
      <c r="AG384" s="142"/>
      <c r="AH384" s="142"/>
      <c r="AI384" s="142"/>
      <c r="AJ384" s="142"/>
      <c r="AK384" s="142"/>
      <c r="AL384" s="142"/>
      <c r="AM384" s="142"/>
      <c r="AN384" s="142"/>
      <c r="AO384" s="142"/>
      <c r="AP384" s="142"/>
      <c r="AQ384" s="142"/>
      <c r="AR384" s="142"/>
      <c r="AS384" s="142"/>
      <c r="AT384" s="142"/>
      <c r="AU384" s="142"/>
      <c r="AV384" s="142"/>
      <c r="AW384" s="142"/>
      <c r="AX384" s="142"/>
      <c r="AY384" s="142"/>
      <c r="AZ384" s="142"/>
      <c r="BA384" s="142"/>
      <c r="BB384" s="142"/>
      <c r="BC384" s="142"/>
      <c r="BD384" s="142"/>
      <c r="BE384" s="142"/>
      <c r="BF384" s="142"/>
      <c r="BG384" s="142"/>
      <c r="BH384" s="142"/>
      <c r="BI384" s="142"/>
      <c r="BJ384" s="142"/>
      <c r="BK384" s="142"/>
      <c r="BL384" s="142"/>
      <c r="BM384" s="142"/>
      <c r="BN384" s="142"/>
      <c r="BO384" s="142"/>
      <c r="BP384" s="58"/>
      <c r="BQ384" s="58"/>
      <c r="BR384" s="58"/>
      <c r="BS384" s="58"/>
      <c r="BT384" s="58"/>
    </row>
    <row r="385" spans="1:72" x14ac:dyDescent="0.25">
      <c r="A385" s="58" t="s">
        <v>428</v>
      </c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</row>
    <row r="386" spans="1:72" x14ac:dyDescent="0.25">
      <c r="A386" s="142" t="s">
        <v>101</v>
      </c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142"/>
      <c r="AE386" s="142"/>
      <c r="AF386" s="142"/>
      <c r="AG386" s="142"/>
      <c r="AH386" s="142"/>
      <c r="AI386" s="142"/>
      <c r="AJ386" s="142"/>
      <c r="AK386" s="142"/>
      <c r="AL386" s="142"/>
      <c r="AM386" s="142"/>
      <c r="AN386" s="142"/>
      <c r="AO386" s="142"/>
      <c r="AP386" s="142"/>
      <c r="AQ386" s="142"/>
      <c r="AR386" s="142"/>
      <c r="AS386" s="142"/>
      <c r="AT386" s="142"/>
      <c r="AU386" s="142"/>
      <c r="AV386" s="142"/>
      <c r="AW386" s="142"/>
      <c r="AX386" s="142"/>
      <c r="AY386" s="142"/>
      <c r="AZ386" s="142"/>
      <c r="BA386" s="142"/>
      <c r="BB386" s="142"/>
      <c r="BC386" s="142"/>
      <c r="BD386" s="142"/>
      <c r="BE386" s="142"/>
      <c r="BF386" s="142"/>
      <c r="BG386" s="142"/>
      <c r="BH386" s="142"/>
      <c r="BI386" s="142"/>
      <c r="BJ386" s="142"/>
      <c r="BK386" s="142"/>
      <c r="BL386" s="142"/>
      <c r="BM386" s="142"/>
      <c r="BN386" s="142"/>
      <c r="BO386" s="142"/>
      <c r="BP386" s="58"/>
      <c r="BQ386" s="58"/>
      <c r="BR386" s="58"/>
      <c r="BS386" s="58"/>
      <c r="BT386" s="58"/>
    </row>
  </sheetData>
  <mergeCells count="90">
    <mergeCell ref="A384:BO384"/>
    <mergeCell ref="A386:BO386"/>
    <mergeCell ref="A378:BO378"/>
    <mergeCell ref="A379:BO379"/>
    <mergeCell ref="A380:BO380"/>
    <mergeCell ref="A381:BO381"/>
    <mergeCell ref="A382:BO382"/>
    <mergeCell ref="A383:BO383"/>
    <mergeCell ref="A372:BO372"/>
    <mergeCell ref="A373:BO373"/>
    <mergeCell ref="A374:BO374"/>
    <mergeCell ref="A375:BO375"/>
    <mergeCell ref="A376:BO376"/>
    <mergeCell ref="A377:BO377"/>
    <mergeCell ref="BN4:BN6"/>
    <mergeCell ref="A367:BO367"/>
    <mergeCell ref="A368:BO368"/>
    <mergeCell ref="A369:BO369"/>
    <mergeCell ref="A370:BO370"/>
    <mergeCell ref="A371:BO371"/>
    <mergeCell ref="BH4:BH6"/>
    <mergeCell ref="BI4:BI6"/>
    <mergeCell ref="BJ4:BJ6"/>
    <mergeCell ref="BK4:BK6"/>
    <mergeCell ref="BL4:BL6"/>
    <mergeCell ref="BM4:BM6"/>
    <mergeCell ref="BB4:BB6"/>
    <mergeCell ref="BC4:BC6"/>
    <mergeCell ref="BD4:BD6"/>
    <mergeCell ref="BE4:BE6"/>
    <mergeCell ref="BF4:BF6"/>
    <mergeCell ref="BG4:BG6"/>
    <mergeCell ref="AV4:AV6"/>
    <mergeCell ref="AW4:AW6"/>
    <mergeCell ref="AX4:AX6"/>
    <mergeCell ref="AY4:AY6"/>
    <mergeCell ref="AZ4:AZ6"/>
    <mergeCell ref="BA4:BA6"/>
    <mergeCell ref="AU4:AU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I4:AI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V4:V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J4:J6"/>
    <mergeCell ref="A1:BO1"/>
    <mergeCell ref="A2:BO2"/>
    <mergeCell ref="A3:A6"/>
    <mergeCell ref="B3:AG3"/>
    <mergeCell ref="AH3:AH6"/>
    <mergeCell ref="AI3:BN3"/>
    <mergeCell ref="BO3:BO6"/>
    <mergeCell ref="B4:B6"/>
    <mergeCell ref="C4:C6"/>
    <mergeCell ref="D4:D6"/>
    <mergeCell ref="E4:E6"/>
    <mergeCell ref="F4:F6"/>
    <mergeCell ref="G4:G6"/>
    <mergeCell ref="H4:H6"/>
    <mergeCell ref="I4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Table 1</vt:lpstr>
      <vt:lpstr>Appendix Table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Solis</dc:creator>
  <cp:keywords/>
  <dc:description/>
  <cp:lastModifiedBy>Kevin Kaufman</cp:lastModifiedBy>
  <cp:revision/>
  <dcterms:created xsi:type="dcterms:W3CDTF">2024-05-29T15:19:29Z</dcterms:created>
  <dcterms:modified xsi:type="dcterms:W3CDTF">2024-06-26T15:02:15Z</dcterms:modified>
  <cp:category/>
  <cp:contentStatus/>
</cp:coreProperties>
</file>