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dvc\Dropbox (Tax Foundation)\Publications\Fiscal Facts\FF536\"/>
    </mc:Choice>
  </mc:AlternateContent>
  <bookViews>
    <workbookView xWindow="0" yWindow="0" windowWidth="25290" windowHeight="15525"/>
  </bookViews>
  <sheets>
    <sheet name="Appendix 1" sheetId="1" r:id="rId1"/>
    <sheet name="Appendix 2" sheetId="2" r:id="rId2"/>
    <sheet name="Appendix 3" sheetId="3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3" l="1"/>
  <c r="I55" i="3"/>
  <c r="G55" i="3"/>
  <c r="C55" i="3"/>
  <c r="K54" i="3"/>
  <c r="I54" i="3"/>
  <c r="H54" i="3" s="1"/>
  <c r="G54" i="3"/>
  <c r="E54" i="3"/>
  <c r="C54" i="3"/>
  <c r="K53" i="3"/>
  <c r="I53" i="3"/>
  <c r="E53" i="3" s="1"/>
  <c r="H53" i="3" s="1"/>
  <c r="G53" i="3"/>
  <c r="C53" i="3"/>
  <c r="K52" i="3"/>
  <c r="I52" i="3"/>
  <c r="G52" i="3"/>
  <c r="C52" i="3"/>
  <c r="K51" i="3"/>
  <c r="J51" i="3" s="1"/>
  <c r="I51" i="3"/>
  <c r="G51" i="3"/>
  <c r="E51" i="3" s="1"/>
  <c r="D51" i="3" s="1"/>
  <c r="F51" i="3"/>
  <c r="C51" i="3"/>
  <c r="B51" i="3" s="1"/>
  <c r="K50" i="3"/>
  <c r="I50" i="3"/>
  <c r="G50" i="3"/>
  <c r="E50" i="3" s="1"/>
  <c r="C50" i="3"/>
  <c r="A50" i="3"/>
  <c r="K49" i="3"/>
  <c r="I49" i="3"/>
  <c r="H49" i="3" s="1"/>
  <c r="G49" i="3"/>
  <c r="E49" i="3"/>
  <c r="J49" i="3" s="1"/>
  <c r="D49" i="3"/>
  <c r="C49" i="3"/>
  <c r="K48" i="3"/>
  <c r="I48" i="3"/>
  <c r="G48" i="3"/>
  <c r="C48" i="3"/>
  <c r="K47" i="3"/>
  <c r="I47" i="3"/>
  <c r="G47" i="3"/>
  <c r="C47" i="3"/>
  <c r="K46" i="3"/>
  <c r="I46" i="3"/>
  <c r="H46" i="3" s="1"/>
  <c r="G46" i="3"/>
  <c r="E46" i="3"/>
  <c r="C46" i="3"/>
  <c r="K45" i="3"/>
  <c r="I45" i="3"/>
  <c r="E45" i="3" s="1"/>
  <c r="H45" i="3" s="1"/>
  <c r="G45" i="3"/>
  <c r="C45" i="3"/>
  <c r="K44" i="3"/>
  <c r="I44" i="3"/>
  <c r="G44" i="3"/>
  <c r="C44" i="3"/>
  <c r="K43" i="3"/>
  <c r="J43" i="3" s="1"/>
  <c r="I43" i="3"/>
  <c r="G43" i="3"/>
  <c r="E43" i="3" s="1"/>
  <c r="D43" i="3" s="1"/>
  <c r="F43" i="3"/>
  <c r="C43" i="3"/>
  <c r="B43" i="3" s="1"/>
  <c r="K42" i="3"/>
  <c r="I42" i="3"/>
  <c r="G42" i="3"/>
  <c r="C42" i="3"/>
  <c r="A42" i="3"/>
  <c r="K41" i="3"/>
  <c r="I41" i="3"/>
  <c r="H41" i="3" s="1"/>
  <c r="G41" i="3"/>
  <c r="E41" i="3"/>
  <c r="J41" i="3" s="1"/>
  <c r="D41" i="3"/>
  <c r="C41" i="3"/>
  <c r="K40" i="3"/>
  <c r="I40" i="3"/>
  <c r="G40" i="3"/>
  <c r="C40" i="3"/>
  <c r="K39" i="3"/>
  <c r="I39" i="3"/>
  <c r="G39" i="3"/>
  <c r="C39" i="3"/>
  <c r="K38" i="3"/>
  <c r="I38" i="3"/>
  <c r="H38" i="3" s="1"/>
  <c r="G38" i="3"/>
  <c r="E38" i="3"/>
  <c r="C38" i="3"/>
  <c r="K37" i="3"/>
  <c r="I37" i="3"/>
  <c r="E37" i="3" s="1"/>
  <c r="H37" i="3" s="1"/>
  <c r="G37" i="3"/>
  <c r="C37" i="3"/>
  <c r="K36" i="3"/>
  <c r="I36" i="3"/>
  <c r="G36" i="3"/>
  <c r="C36" i="3"/>
  <c r="K35" i="3"/>
  <c r="J35" i="3" s="1"/>
  <c r="I35" i="3"/>
  <c r="G35" i="3"/>
  <c r="E35" i="3" s="1"/>
  <c r="D35" i="3" s="1"/>
  <c r="F35" i="3"/>
  <c r="C35" i="3"/>
  <c r="B35" i="3" s="1"/>
  <c r="K34" i="3"/>
  <c r="I34" i="3"/>
  <c r="G34" i="3"/>
  <c r="C34" i="3"/>
  <c r="A34" i="3"/>
  <c r="K33" i="3"/>
  <c r="I33" i="3"/>
  <c r="H33" i="3" s="1"/>
  <c r="G33" i="3"/>
  <c r="E33" i="3"/>
  <c r="J33" i="3" s="1"/>
  <c r="D33" i="3"/>
  <c r="C33" i="3"/>
  <c r="K32" i="3"/>
  <c r="I32" i="3"/>
  <c r="G32" i="3"/>
  <c r="C32" i="3"/>
  <c r="K31" i="3"/>
  <c r="I31" i="3"/>
  <c r="G31" i="3"/>
  <c r="C31" i="3"/>
  <c r="K30" i="3"/>
  <c r="I30" i="3"/>
  <c r="H30" i="3" s="1"/>
  <c r="G30" i="3"/>
  <c r="E30" i="3"/>
  <c r="C30" i="3"/>
  <c r="K29" i="3"/>
  <c r="I29" i="3"/>
  <c r="H29" i="3"/>
  <c r="G29" i="3"/>
  <c r="E29" i="3" s="1"/>
  <c r="C29" i="3"/>
  <c r="K28" i="3"/>
  <c r="I28" i="3"/>
  <c r="G28" i="3"/>
  <c r="C28" i="3"/>
  <c r="K27" i="3"/>
  <c r="I27" i="3"/>
  <c r="G27" i="3"/>
  <c r="E27" i="3" s="1"/>
  <c r="F27" i="3"/>
  <c r="C27" i="3"/>
  <c r="J27" i="3" s="1"/>
  <c r="K26" i="3"/>
  <c r="I26" i="3"/>
  <c r="G26" i="3"/>
  <c r="C26" i="3"/>
  <c r="A26" i="3"/>
  <c r="K25" i="3"/>
  <c r="I25" i="3"/>
  <c r="G25" i="3"/>
  <c r="E25" i="3"/>
  <c r="J25" i="3" s="1"/>
  <c r="D25" i="3"/>
  <c r="C25" i="3"/>
  <c r="K24" i="3"/>
  <c r="I24" i="3"/>
  <c r="G24" i="3"/>
  <c r="C24" i="3"/>
  <c r="K23" i="3"/>
  <c r="I23" i="3"/>
  <c r="G23" i="3"/>
  <c r="E23" i="3" s="1"/>
  <c r="D23" i="3" s="1"/>
  <c r="C23" i="3"/>
  <c r="H23" i="3" s="1"/>
  <c r="K22" i="3"/>
  <c r="I22" i="3"/>
  <c r="H22" i="3" s="1"/>
  <c r="G22" i="3"/>
  <c r="E22" i="3"/>
  <c r="C22" i="3"/>
  <c r="K21" i="3"/>
  <c r="I21" i="3"/>
  <c r="H21" i="3"/>
  <c r="G21" i="3"/>
  <c r="E21" i="3" s="1"/>
  <c r="D21" i="3" s="1"/>
  <c r="C21" i="3"/>
  <c r="F21" i="3" s="1"/>
  <c r="K20" i="3"/>
  <c r="I20" i="3"/>
  <c r="G20" i="3"/>
  <c r="C20" i="3"/>
  <c r="K19" i="3"/>
  <c r="J19" i="3" s="1"/>
  <c r="I19" i="3"/>
  <c r="H19" i="3" s="1"/>
  <c r="G19" i="3"/>
  <c r="E19" i="3" s="1"/>
  <c r="D19" i="3" s="1"/>
  <c r="F19" i="3"/>
  <c r="C19" i="3"/>
  <c r="B19" i="3" s="1"/>
  <c r="K18" i="3"/>
  <c r="I18" i="3"/>
  <c r="G18" i="3"/>
  <c r="C18" i="3"/>
  <c r="A18" i="3"/>
  <c r="K17" i="3"/>
  <c r="I17" i="3"/>
  <c r="H17" i="3" s="1"/>
  <c r="G17" i="3"/>
  <c r="F17" i="3" s="1"/>
  <c r="E17" i="3"/>
  <c r="B17" i="3" s="1"/>
  <c r="D17" i="3"/>
  <c r="C17" i="3"/>
  <c r="J17" i="3" s="1"/>
  <c r="K16" i="3"/>
  <c r="I16" i="3"/>
  <c r="G16" i="3"/>
  <c r="C16" i="3"/>
  <c r="K15" i="3"/>
  <c r="I15" i="3"/>
  <c r="G15" i="3"/>
  <c r="C15" i="3"/>
  <c r="K14" i="3"/>
  <c r="I14" i="3"/>
  <c r="H14" i="3" s="1"/>
  <c r="G14" i="3"/>
  <c r="E14" i="3"/>
  <c r="C14" i="3"/>
  <c r="K13" i="3"/>
  <c r="I13" i="3"/>
  <c r="G13" i="3"/>
  <c r="C13" i="3"/>
  <c r="K12" i="3"/>
  <c r="I12" i="3"/>
  <c r="G12" i="3"/>
  <c r="C12" i="3"/>
  <c r="K11" i="3"/>
  <c r="I11" i="3"/>
  <c r="G11" i="3"/>
  <c r="E11" i="3" s="1"/>
  <c r="F11" i="3"/>
  <c r="C11" i="3"/>
  <c r="J11" i="3" s="1"/>
  <c r="K10" i="3"/>
  <c r="I10" i="3"/>
  <c r="G10" i="3"/>
  <c r="C10" i="3"/>
  <c r="A10" i="3"/>
  <c r="K9" i="3"/>
  <c r="I9" i="3"/>
  <c r="G9" i="3"/>
  <c r="E9" i="3"/>
  <c r="J9" i="3" s="1"/>
  <c r="D9" i="3"/>
  <c r="C9" i="3"/>
  <c r="H9" i="3" s="1"/>
  <c r="K8" i="3"/>
  <c r="I8" i="3"/>
  <c r="G8" i="3"/>
  <c r="C8" i="3"/>
  <c r="K7" i="3"/>
  <c r="I7" i="3"/>
  <c r="G7" i="3"/>
  <c r="C7" i="3"/>
  <c r="K6" i="3"/>
  <c r="I6" i="3"/>
  <c r="H6" i="3" s="1"/>
  <c r="G6" i="3"/>
  <c r="E6" i="3"/>
  <c r="C6" i="3"/>
  <c r="K5" i="3"/>
  <c r="J5" i="3" s="1"/>
  <c r="I5" i="3"/>
  <c r="H5" i="3"/>
  <c r="G5" i="3"/>
  <c r="E5" i="3" s="1"/>
  <c r="C5" i="3"/>
  <c r="B5" i="3" s="1"/>
  <c r="K55" i="2"/>
  <c r="I55" i="2"/>
  <c r="G55" i="2"/>
  <c r="C55" i="2"/>
  <c r="A55" i="2"/>
  <c r="A55" i="3" s="1"/>
  <c r="K54" i="2"/>
  <c r="I54" i="2"/>
  <c r="G54" i="2"/>
  <c r="E54" i="2" s="1"/>
  <c r="D54" i="2" s="1"/>
  <c r="C54" i="2"/>
  <c r="A54" i="2"/>
  <c r="A54" i="3" s="1"/>
  <c r="K53" i="2"/>
  <c r="I53" i="2"/>
  <c r="G53" i="2"/>
  <c r="C53" i="2"/>
  <c r="A53" i="2"/>
  <c r="A53" i="3" s="1"/>
  <c r="K52" i="2"/>
  <c r="I52" i="2"/>
  <c r="H52" i="2" s="1"/>
  <c r="G52" i="2"/>
  <c r="E52" i="2" s="1"/>
  <c r="D52" i="2"/>
  <c r="C52" i="2"/>
  <c r="A52" i="2"/>
  <c r="A52" i="3" s="1"/>
  <c r="K51" i="2"/>
  <c r="I51" i="2"/>
  <c r="G51" i="2"/>
  <c r="C51" i="2"/>
  <c r="A51" i="2"/>
  <c r="A51" i="3" s="1"/>
  <c r="K50" i="2"/>
  <c r="J50" i="2"/>
  <c r="I50" i="2"/>
  <c r="H50" i="2"/>
  <c r="G50" i="2"/>
  <c r="F50" i="2" s="1"/>
  <c r="E50" i="2"/>
  <c r="D50" i="2" s="1"/>
  <c r="C50" i="2"/>
  <c r="B50" i="2"/>
  <c r="A50" i="2"/>
  <c r="K49" i="2"/>
  <c r="J49" i="2" s="1"/>
  <c r="I49" i="2"/>
  <c r="G49" i="2"/>
  <c r="E49" i="2"/>
  <c r="D49" i="2" s="1"/>
  <c r="C49" i="2"/>
  <c r="A49" i="2"/>
  <c r="A49" i="3" s="1"/>
  <c r="K48" i="2"/>
  <c r="E48" i="2" s="1"/>
  <c r="I48" i="2"/>
  <c r="H48" i="2"/>
  <c r="G48" i="2"/>
  <c r="C48" i="2"/>
  <c r="A48" i="2"/>
  <c r="A48" i="3" s="1"/>
  <c r="K47" i="2"/>
  <c r="I47" i="2"/>
  <c r="G47" i="2"/>
  <c r="C47" i="2"/>
  <c r="A47" i="2"/>
  <c r="A47" i="3" s="1"/>
  <c r="K46" i="2"/>
  <c r="I46" i="2"/>
  <c r="G46" i="2"/>
  <c r="E46" i="2" s="1"/>
  <c r="D46" i="2" s="1"/>
  <c r="C46" i="2"/>
  <c r="A46" i="2"/>
  <c r="A46" i="3" s="1"/>
  <c r="K45" i="2"/>
  <c r="I45" i="2"/>
  <c r="G45" i="2"/>
  <c r="C45" i="2"/>
  <c r="A45" i="2"/>
  <c r="A45" i="3" s="1"/>
  <c r="K44" i="2"/>
  <c r="I44" i="2"/>
  <c r="H44" i="2" s="1"/>
  <c r="G44" i="2"/>
  <c r="E44" i="2" s="1"/>
  <c r="D44" i="2"/>
  <c r="C44" i="2"/>
  <c r="A44" i="2"/>
  <c r="A44" i="3" s="1"/>
  <c r="K43" i="2"/>
  <c r="I43" i="2"/>
  <c r="G43" i="2"/>
  <c r="C43" i="2"/>
  <c r="A43" i="2"/>
  <c r="A43" i="3" s="1"/>
  <c r="K42" i="2"/>
  <c r="J42" i="2"/>
  <c r="I42" i="2"/>
  <c r="H42" i="2"/>
  <c r="G42" i="2"/>
  <c r="F42" i="2" s="1"/>
  <c r="E42" i="2"/>
  <c r="D42" i="2" s="1"/>
  <c r="C42" i="2"/>
  <c r="B42" i="2"/>
  <c r="A42" i="2"/>
  <c r="K41" i="2"/>
  <c r="J41" i="2" s="1"/>
  <c r="I41" i="2"/>
  <c r="G41" i="2"/>
  <c r="E41" i="2"/>
  <c r="D41" i="2" s="1"/>
  <c r="C41" i="2"/>
  <c r="A41" i="2"/>
  <c r="A41" i="3" s="1"/>
  <c r="K40" i="2"/>
  <c r="E40" i="2" s="1"/>
  <c r="I40" i="2"/>
  <c r="H40" i="2"/>
  <c r="G40" i="2"/>
  <c r="C40" i="2"/>
  <c r="A40" i="2"/>
  <c r="A40" i="3" s="1"/>
  <c r="K39" i="2"/>
  <c r="I39" i="2"/>
  <c r="G39" i="2"/>
  <c r="C39" i="2"/>
  <c r="A39" i="2"/>
  <c r="A39" i="3" s="1"/>
  <c r="K38" i="2"/>
  <c r="I38" i="2"/>
  <c r="G38" i="2"/>
  <c r="E38" i="2" s="1"/>
  <c r="C38" i="2"/>
  <c r="A38" i="2"/>
  <c r="A38" i="3" s="1"/>
  <c r="K37" i="2"/>
  <c r="I37" i="2"/>
  <c r="G37" i="2"/>
  <c r="C37" i="2"/>
  <c r="A37" i="2"/>
  <c r="A37" i="3" s="1"/>
  <c r="K36" i="2"/>
  <c r="I36" i="2"/>
  <c r="H36" i="2" s="1"/>
  <c r="G36" i="2"/>
  <c r="E36" i="2" s="1"/>
  <c r="D36" i="2"/>
  <c r="C36" i="2"/>
  <c r="A36" i="2"/>
  <c r="A36" i="3" s="1"/>
  <c r="K35" i="2"/>
  <c r="I35" i="2"/>
  <c r="G35" i="2"/>
  <c r="C35" i="2"/>
  <c r="A35" i="2"/>
  <c r="A35" i="3" s="1"/>
  <c r="K34" i="2"/>
  <c r="I34" i="2"/>
  <c r="G34" i="2"/>
  <c r="C34" i="2"/>
  <c r="A34" i="2"/>
  <c r="K33" i="2"/>
  <c r="J33" i="2" s="1"/>
  <c r="I33" i="2"/>
  <c r="H33" i="2" s="1"/>
  <c r="G33" i="2"/>
  <c r="F33" i="2" s="1"/>
  <c r="E33" i="2"/>
  <c r="D33" i="2" s="1"/>
  <c r="C33" i="2"/>
  <c r="A33" i="2"/>
  <c r="A33" i="3" s="1"/>
  <c r="K32" i="2"/>
  <c r="I32" i="2"/>
  <c r="G32" i="2"/>
  <c r="E32" i="2" s="1"/>
  <c r="C32" i="2"/>
  <c r="B32" i="2" s="1"/>
  <c r="A32" i="2"/>
  <c r="A32" i="3" s="1"/>
  <c r="K31" i="2"/>
  <c r="I31" i="2"/>
  <c r="G31" i="2"/>
  <c r="C31" i="2"/>
  <c r="A31" i="2"/>
  <c r="A31" i="3" s="1"/>
  <c r="K30" i="2"/>
  <c r="I30" i="2"/>
  <c r="H30" i="2" s="1"/>
  <c r="G30" i="2"/>
  <c r="E30" i="2" s="1"/>
  <c r="D30" i="2" s="1"/>
  <c r="C30" i="2"/>
  <c r="J30" i="2" s="1"/>
  <c r="A30" i="2"/>
  <c r="A30" i="3" s="1"/>
  <c r="K29" i="2"/>
  <c r="I29" i="2"/>
  <c r="G29" i="2"/>
  <c r="C29" i="2"/>
  <c r="A29" i="2"/>
  <c r="A29" i="3" s="1"/>
  <c r="K28" i="2"/>
  <c r="I28" i="2"/>
  <c r="H28" i="2" s="1"/>
  <c r="G28" i="2"/>
  <c r="E28" i="2" s="1"/>
  <c r="D28" i="2"/>
  <c r="C28" i="2"/>
  <c r="A28" i="2"/>
  <c r="A28" i="3" s="1"/>
  <c r="K27" i="2"/>
  <c r="I27" i="2"/>
  <c r="G27" i="2"/>
  <c r="C27" i="2"/>
  <c r="A27" i="2"/>
  <c r="A27" i="3" s="1"/>
  <c r="K26" i="2"/>
  <c r="I26" i="2"/>
  <c r="G26" i="2"/>
  <c r="C26" i="2"/>
  <c r="A26" i="2"/>
  <c r="K25" i="2"/>
  <c r="I25" i="2"/>
  <c r="G25" i="2"/>
  <c r="E25" i="2"/>
  <c r="D25" i="2" s="1"/>
  <c r="C25" i="2"/>
  <c r="B25" i="2" s="1"/>
  <c r="A25" i="2"/>
  <c r="A25" i="3" s="1"/>
  <c r="K24" i="2"/>
  <c r="I24" i="2"/>
  <c r="G24" i="2"/>
  <c r="E24" i="2" s="1"/>
  <c r="C24" i="2"/>
  <c r="A24" i="2"/>
  <c r="A24" i="3" s="1"/>
  <c r="K23" i="2"/>
  <c r="I23" i="2"/>
  <c r="G23" i="2"/>
  <c r="C23" i="2"/>
  <c r="A23" i="2"/>
  <c r="A23" i="3" s="1"/>
  <c r="K22" i="2"/>
  <c r="I22" i="2"/>
  <c r="G22" i="2"/>
  <c r="E22" i="2" s="1"/>
  <c r="F22" i="2"/>
  <c r="C22" i="2"/>
  <c r="A22" i="2"/>
  <c r="A22" i="3" s="1"/>
  <c r="K21" i="2"/>
  <c r="I21" i="2"/>
  <c r="G21" i="2"/>
  <c r="C21" i="2"/>
  <c r="A21" i="2"/>
  <c r="A21" i="3" s="1"/>
  <c r="K20" i="2"/>
  <c r="I20" i="2"/>
  <c r="G20" i="2"/>
  <c r="E20" i="2" s="1"/>
  <c r="D20" i="2"/>
  <c r="C20" i="2"/>
  <c r="H20" i="2" s="1"/>
  <c r="A20" i="2"/>
  <c r="A20" i="3" s="1"/>
  <c r="K19" i="2"/>
  <c r="I19" i="2"/>
  <c r="G19" i="2"/>
  <c r="C19" i="2"/>
  <c r="A19" i="2"/>
  <c r="A19" i="3" s="1"/>
  <c r="K18" i="2"/>
  <c r="I18" i="2"/>
  <c r="G18" i="2"/>
  <c r="C18" i="2"/>
  <c r="A18" i="2"/>
  <c r="K17" i="2"/>
  <c r="I17" i="2"/>
  <c r="H17" i="2" s="1"/>
  <c r="G17" i="2"/>
  <c r="E17" i="2"/>
  <c r="D17" i="2" s="1"/>
  <c r="C17" i="2"/>
  <c r="A17" i="2"/>
  <c r="A17" i="3" s="1"/>
  <c r="K16" i="2"/>
  <c r="I16" i="2"/>
  <c r="G16" i="2"/>
  <c r="E16" i="2" s="1"/>
  <c r="H16" i="2" s="1"/>
  <c r="C16" i="2"/>
  <c r="A16" i="2"/>
  <c r="A16" i="3" s="1"/>
  <c r="K15" i="2"/>
  <c r="I15" i="2"/>
  <c r="G15" i="2"/>
  <c r="C15" i="2"/>
  <c r="A15" i="2"/>
  <c r="A15" i="3" s="1"/>
  <c r="K14" i="2"/>
  <c r="I14" i="2"/>
  <c r="G14" i="2"/>
  <c r="E14" i="2" s="1"/>
  <c r="F14" i="2" s="1"/>
  <c r="C14" i="2"/>
  <c r="A14" i="2"/>
  <c r="A14" i="3" s="1"/>
  <c r="K13" i="2"/>
  <c r="I13" i="2"/>
  <c r="G13" i="2"/>
  <c r="C13" i="2"/>
  <c r="A13" i="2"/>
  <c r="A13" i="3" s="1"/>
  <c r="K12" i="2"/>
  <c r="J12" i="2"/>
  <c r="I12" i="2"/>
  <c r="G12" i="2"/>
  <c r="F12" i="2" s="1"/>
  <c r="E12" i="2"/>
  <c r="D12" i="2"/>
  <c r="C12" i="2"/>
  <c r="H12" i="2" s="1"/>
  <c r="B12" i="2"/>
  <c r="A12" i="2"/>
  <c r="A12" i="3" s="1"/>
  <c r="K11" i="2"/>
  <c r="I11" i="2"/>
  <c r="G11" i="2"/>
  <c r="C11" i="2"/>
  <c r="A11" i="2"/>
  <c r="A11" i="3" s="1"/>
  <c r="K10" i="2"/>
  <c r="J10" i="2"/>
  <c r="I10" i="2"/>
  <c r="G10" i="2"/>
  <c r="E10" i="2" s="1"/>
  <c r="B10" i="2" s="1"/>
  <c r="C10" i="2"/>
  <c r="A10" i="2"/>
  <c r="K9" i="2"/>
  <c r="J9" i="2" s="1"/>
  <c r="I9" i="2"/>
  <c r="H9" i="2" s="1"/>
  <c r="G9" i="2"/>
  <c r="F9" i="2" s="1"/>
  <c r="E9" i="2"/>
  <c r="D9" i="2" s="1"/>
  <c r="C9" i="2"/>
  <c r="B9" i="2" s="1"/>
  <c r="A9" i="2"/>
  <c r="A9" i="3" s="1"/>
  <c r="K8" i="2"/>
  <c r="I8" i="2"/>
  <c r="H8" i="2"/>
  <c r="G8" i="2"/>
  <c r="E8" i="2" s="1"/>
  <c r="C8" i="2"/>
  <c r="A8" i="2"/>
  <c r="A8" i="3" s="1"/>
  <c r="K7" i="2"/>
  <c r="I7" i="2"/>
  <c r="G7" i="2"/>
  <c r="C7" i="2"/>
  <c r="A7" i="2"/>
  <c r="A7" i="3" s="1"/>
  <c r="K6" i="2"/>
  <c r="I6" i="2"/>
  <c r="H6" i="2" s="1"/>
  <c r="G6" i="2"/>
  <c r="E6" i="2" s="1"/>
  <c r="F6" i="2"/>
  <c r="C6" i="2"/>
  <c r="A6" i="2"/>
  <c r="A6" i="3" s="1"/>
  <c r="K5" i="2"/>
  <c r="I5" i="2"/>
  <c r="G5" i="2"/>
  <c r="C5" i="2"/>
  <c r="A5" i="2"/>
  <c r="A5" i="3" s="1"/>
  <c r="B53" i="1"/>
  <c r="C53" i="1" s="1"/>
  <c r="D53" i="1" s="1"/>
  <c r="A53" i="1"/>
  <c r="B52" i="1"/>
  <c r="C52" i="1" s="1"/>
  <c r="D52" i="1" s="1"/>
  <c r="A52" i="1"/>
  <c r="D51" i="1"/>
  <c r="B51" i="1"/>
  <c r="C51" i="1" s="1"/>
  <c r="A51" i="1"/>
  <c r="D50" i="1"/>
  <c r="C50" i="1"/>
  <c r="B50" i="1"/>
  <c r="A50" i="1"/>
  <c r="B49" i="1"/>
  <c r="C49" i="1" s="1"/>
  <c r="D49" i="1" s="1"/>
  <c r="A49" i="1"/>
  <c r="C48" i="1"/>
  <c r="D48" i="1" s="1"/>
  <c r="B48" i="1"/>
  <c r="A48" i="1"/>
  <c r="D47" i="1"/>
  <c r="B47" i="1"/>
  <c r="C47" i="1" s="1"/>
  <c r="A47" i="1"/>
  <c r="B46" i="1"/>
  <c r="C46" i="1" s="1"/>
  <c r="D46" i="1" s="1"/>
  <c r="A46" i="1"/>
  <c r="C45" i="1"/>
  <c r="D45" i="1" s="1"/>
  <c r="B45" i="1"/>
  <c r="A45" i="1"/>
  <c r="B44" i="1"/>
  <c r="C44" i="1" s="1"/>
  <c r="D44" i="1" s="1"/>
  <c r="A44" i="1"/>
  <c r="C43" i="1"/>
  <c r="D43" i="1" s="1"/>
  <c r="B43" i="1"/>
  <c r="A43" i="1"/>
  <c r="B42" i="1"/>
  <c r="C42" i="1" s="1"/>
  <c r="D42" i="1" s="1"/>
  <c r="A42" i="1"/>
  <c r="C41" i="1"/>
  <c r="D41" i="1" s="1"/>
  <c r="B41" i="1"/>
  <c r="A41" i="1"/>
  <c r="B40" i="1"/>
  <c r="C40" i="1" s="1"/>
  <c r="D40" i="1" s="1"/>
  <c r="A40" i="1"/>
  <c r="C39" i="1"/>
  <c r="D39" i="1" s="1"/>
  <c r="B39" i="1"/>
  <c r="A39" i="1"/>
  <c r="B38" i="1"/>
  <c r="C38" i="1" s="1"/>
  <c r="D38" i="1" s="1"/>
  <c r="A38" i="1"/>
  <c r="C37" i="1"/>
  <c r="D37" i="1" s="1"/>
  <c r="B37" i="1"/>
  <c r="A37" i="1"/>
  <c r="B36" i="1"/>
  <c r="C36" i="1" s="1"/>
  <c r="D36" i="1" s="1"/>
  <c r="A36" i="1"/>
  <c r="C35" i="1"/>
  <c r="D35" i="1" s="1"/>
  <c r="B35" i="1"/>
  <c r="A35" i="1"/>
  <c r="B34" i="1"/>
  <c r="C34" i="1" s="1"/>
  <c r="D34" i="1" s="1"/>
  <c r="A34" i="1"/>
  <c r="C33" i="1"/>
  <c r="D33" i="1" s="1"/>
  <c r="B33" i="1"/>
  <c r="A33" i="1"/>
  <c r="B32" i="1"/>
  <c r="C32" i="1" s="1"/>
  <c r="D32" i="1" s="1"/>
  <c r="A32" i="1"/>
  <c r="C31" i="1"/>
  <c r="D31" i="1" s="1"/>
  <c r="B31" i="1"/>
  <c r="A31" i="1"/>
  <c r="B30" i="1"/>
  <c r="C30" i="1" s="1"/>
  <c r="D30" i="1" s="1"/>
  <c r="A30" i="1"/>
  <c r="C29" i="1"/>
  <c r="D29" i="1" s="1"/>
  <c r="B29" i="1"/>
  <c r="A29" i="1"/>
  <c r="B28" i="1"/>
  <c r="C28" i="1" s="1"/>
  <c r="D28" i="1" s="1"/>
  <c r="A28" i="1"/>
  <c r="C27" i="1"/>
  <c r="D27" i="1" s="1"/>
  <c r="B27" i="1"/>
  <c r="A27" i="1"/>
  <c r="B26" i="1"/>
  <c r="C26" i="1" s="1"/>
  <c r="D26" i="1" s="1"/>
  <c r="A26" i="1"/>
  <c r="C25" i="1"/>
  <c r="D25" i="1" s="1"/>
  <c r="B25" i="1"/>
  <c r="A25" i="1"/>
  <c r="B24" i="1"/>
  <c r="C24" i="1" s="1"/>
  <c r="D24" i="1" s="1"/>
  <c r="A24" i="1"/>
  <c r="C23" i="1"/>
  <c r="D23" i="1" s="1"/>
  <c r="B23" i="1"/>
  <c r="A23" i="1"/>
  <c r="B22" i="1"/>
  <c r="C22" i="1" s="1"/>
  <c r="D22" i="1" s="1"/>
  <c r="A22" i="1"/>
  <c r="C21" i="1"/>
  <c r="D21" i="1" s="1"/>
  <c r="B21" i="1"/>
  <c r="A21" i="1"/>
  <c r="B20" i="1"/>
  <c r="C20" i="1" s="1"/>
  <c r="D20" i="1" s="1"/>
  <c r="A20" i="1"/>
  <c r="C19" i="1"/>
  <c r="D19" i="1" s="1"/>
  <c r="B19" i="1"/>
  <c r="A19" i="1"/>
  <c r="B18" i="1"/>
  <c r="C18" i="1" s="1"/>
  <c r="D18" i="1" s="1"/>
  <c r="A18" i="1"/>
  <c r="C17" i="1"/>
  <c r="D17" i="1" s="1"/>
  <c r="B17" i="1"/>
  <c r="A17" i="1"/>
  <c r="B16" i="1"/>
  <c r="C16" i="1" s="1"/>
  <c r="D16" i="1" s="1"/>
  <c r="A16" i="1"/>
  <c r="C15" i="1"/>
  <c r="D15" i="1" s="1"/>
  <c r="B15" i="1"/>
  <c r="A15" i="1"/>
  <c r="B14" i="1"/>
  <c r="C14" i="1" s="1"/>
  <c r="D14" i="1" s="1"/>
  <c r="A14" i="1"/>
  <c r="C13" i="1"/>
  <c r="D13" i="1" s="1"/>
  <c r="B13" i="1"/>
  <c r="A13" i="1"/>
  <c r="B12" i="1"/>
  <c r="C12" i="1" s="1"/>
  <c r="D12" i="1" s="1"/>
  <c r="A12" i="1"/>
  <c r="C11" i="1"/>
  <c r="D11" i="1" s="1"/>
  <c r="B11" i="1"/>
  <c r="A11" i="1"/>
  <c r="B10" i="1"/>
  <c r="C10" i="1" s="1"/>
  <c r="D10" i="1" s="1"/>
  <c r="A10" i="1"/>
  <c r="C9" i="1"/>
  <c r="D9" i="1" s="1"/>
  <c r="B9" i="1"/>
  <c r="A9" i="1"/>
  <c r="B8" i="1"/>
  <c r="C8" i="1" s="1"/>
  <c r="D8" i="1" s="1"/>
  <c r="A8" i="1"/>
  <c r="C7" i="1"/>
  <c r="D7" i="1" s="1"/>
  <c r="B7" i="1"/>
  <c r="A7" i="1"/>
  <c r="B6" i="1"/>
  <c r="C6" i="1" s="1"/>
  <c r="D6" i="1" s="1"/>
  <c r="A6" i="1"/>
  <c r="C5" i="1"/>
  <c r="D5" i="1" s="1"/>
  <c r="B5" i="1"/>
  <c r="A5" i="1"/>
  <c r="B4" i="1"/>
  <c r="C4" i="1" s="1"/>
  <c r="D4" i="1" s="1"/>
  <c r="A4" i="1"/>
  <c r="C3" i="1"/>
  <c r="B3" i="1"/>
  <c r="A3" i="1"/>
  <c r="C54" i="1" l="1"/>
  <c r="D38" i="2"/>
  <c r="B38" i="2"/>
  <c r="B8" i="3"/>
  <c r="D3" i="1"/>
  <c r="D54" i="1" s="1"/>
  <c r="B11" i="2"/>
  <c r="J17" i="2"/>
  <c r="J20" i="2"/>
  <c r="B20" i="2"/>
  <c r="J24" i="2"/>
  <c r="E27" i="2"/>
  <c r="D27" i="2" s="1"/>
  <c r="F30" i="2"/>
  <c r="B33" i="2"/>
  <c r="H38" i="2"/>
  <c r="B40" i="2"/>
  <c r="F41" i="2"/>
  <c r="B45" i="2"/>
  <c r="H46" i="2"/>
  <c r="B48" i="2"/>
  <c r="F49" i="2"/>
  <c r="H54" i="2"/>
  <c r="F5" i="3"/>
  <c r="D5" i="3"/>
  <c r="J6" i="3"/>
  <c r="F8" i="3"/>
  <c r="E8" i="3"/>
  <c r="D11" i="3"/>
  <c r="B11" i="3"/>
  <c r="J14" i="3"/>
  <c r="E16" i="3"/>
  <c r="J22" i="3"/>
  <c r="E24" i="3"/>
  <c r="D27" i="3"/>
  <c r="B27" i="3"/>
  <c r="F29" i="3"/>
  <c r="D29" i="3"/>
  <c r="J29" i="3"/>
  <c r="B29" i="3"/>
  <c r="J30" i="3"/>
  <c r="E32" i="3"/>
  <c r="J38" i="3"/>
  <c r="E40" i="3"/>
  <c r="F48" i="3"/>
  <c r="E48" i="3"/>
  <c r="J48" i="3" s="1"/>
  <c r="F16" i="2"/>
  <c r="D16" i="2"/>
  <c r="B27" i="2"/>
  <c r="F7" i="2"/>
  <c r="F11" i="2"/>
  <c r="E11" i="2"/>
  <c r="D11" i="2" s="1"/>
  <c r="H23" i="2"/>
  <c r="F45" i="2"/>
  <c r="J46" i="2"/>
  <c r="J54" i="2"/>
  <c r="B23" i="3"/>
  <c r="H11" i="2"/>
  <c r="E19" i="2"/>
  <c r="D19" i="2" s="1"/>
  <c r="J23" i="2"/>
  <c r="H7" i="3"/>
  <c r="J8" i="3"/>
  <c r="J24" i="3"/>
  <c r="J32" i="3"/>
  <c r="F37" i="3"/>
  <c r="D37" i="3"/>
  <c r="J37" i="3"/>
  <c r="B37" i="3"/>
  <c r="F45" i="3"/>
  <c r="D45" i="3"/>
  <c r="J45" i="3"/>
  <c r="B45" i="3"/>
  <c r="H47" i="3"/>
  <c r="F53" i="3"/>
  <c r="D53" i="3"/>
  <c r="J53" i="3"/>
  <c r="B53" i="3"/>
  <c r="H7" i="2"/>
  <c r="H10" i="2"/>
  <c r="F10" i="2"/>
  <c r="D10" i="2"/>
  <c r="J11" i="2"/>
  <c r="D22" i="2"/>
  <c r="J22" i="2"/>
  <c r="B22" i="2"/>
  <c r="F32" i="2"/>
  <c r="D32" i="2"/>
  <c r="F39" i="2"/>
  <c r="B47" i="2"/>
  <c r="B55" i="2"/>
  <c r="F7" i="3"/>
  <c r="B28" i="3"/>
  <c r="F42" i="3"/>
  <c r="F47" i="3"/>
  <c r="J50" i="3"/>
  <c r="B50" i="3"/>
  <c r="F50" i="3"/>
  <c r="D50" i="3"/>
  <c r="D6" i="2"/>
  <c r="J6" i="2"/>
  <c r="B6" i="2"/>
  <c r="B17" i="2"/>
  <c r="F18" i="2"/>
  <c r="H22" i="2"/>
  <c r="B24" i="2"/>
  <c r="F25" i="2"/>
  <c r="H32" i="2"/>
  <c r="J36" i="2"/>
  <c r="B36" i="2"/>
  <c r="E39" i="2"/>
  <c r="D39" i="2" s="1"/>
  <c r="F40" i="2"/>
  <c r="D40" i="2"/>
  <c r="J44" i="2"/>
  <c r="B44" i="2"/>
  <c r="E47" i="2"/>
  <c r="D47" i="2" s="1"/>
  <c r="F48" i="2"/>
  <c r="D48" i="2"/>
  <c r="J52" i="2"/>
  <c r="B52" i="2"/>
  <c r="F55" i="2"/>
  <c r="B6" i="3"/>
  <c r="B14" i="3"/>
  <c r="H15" i="3"/>
  <c r="F20" i="3"/>
  <c r="B22" i="3"/>
  <c r="B30" i="3"/>
  <c r="F36" i="3"/>
  <c r="B38" i="3"/>
  <c r="F44" i="3"/>
  <c r="H50" i="3"/>
  <c r="D14" i="2"/>
  <c r="J14" i="2"/>
  <c r="B14" i="2"/>
  <c r="F24" i="2"/>
  <c r="D24" i="2"/>
  <c r="H25" i="2"/>
  <c r="J38" i="2"/>
  <c r="H39" i="2"/>
  <c r="B46" i="2"/>
  <c r="H47" i="2"/>
  <c r="B54" i="2"/>
  <c r="F6" i="3"/>
  <c r="D6" i="3"/>
  <c r="F14" i="3"/>
  <c r="D14" i="3"/>
  <c r="H20" i="3"/>
  <c r="F22" i="3"/>
  <c r="D22" i="3"/>
  <c r="J23" i="3"/>
  <c r="H28" i="3"/>
  <c r="F30" i="3"/>
  <c r="D30" i="3"/>
  <c r="H36" i="3"/>
  <c r="F38" i="3"/>
  <c r="D38" i="3"/>
  <c r="F46" i="3"/>
  <c r="D46" i="3"/>
  <c r="J46" i="3"/>
  <c r="B46" i="3"/>
  <c r="F54" i="3"/>
  <c r="D54" i="3"/>
  <c r="J54" i="3"/>
  <c r="B54" i="3"/>
  <c r="B54" i="1"/>
  <c r="F8" i="2"/>
  <c r="D8" i="2"/>
  <c r="J8" i="2"/>
  <c r="B8" i="2"/>
  <c r="H14" i="2"/>
  <c r="J16" i="2"/>
  <c r="F17" i="2"/>
  <c r="H21" i="2"/>
  <c r="H24" i="2"/>
  <c r="J25" i="2"/>
  <c r="J28" i="2"/>
  <c r="B28" i="2"/>
  <c r="J32" i="2"/>
  <c r="E35" i="2"/>
  <c r="D35" i="2" s="1"/>
  <c r="F38" i="2"/>
  <c r="J39" i="2"/>
  <c r="B41" i="2"/>
  <c r="F43" i="2"/>
  <c r="E43" i="2"/>
  <c r="H43" i="2" s="1"/>
  <c r="F46" i="2"/>
  <c r="J47" i="2"/>
  <c r="B49" i="2"/>
  <c r="E51" i="2"/>
  <c r="F54" i="2"/>
  <c r="J55" i="2"/>
  <c r="J20" i="3"/>
  <c r="J36" i="3"/>
  <c r="E44" i="3"/>
  <c r="D44" i="3" s="1"/>
  <c r="J52" i="3"/>
  <c r="E52" i="3"/>
  <c r="D52" i="3" s="1"/>
  <c r="E7" i="2"/>
  <c r="D7" i="2" s="1"/>
  <c r="E15" i="2"/>
  <c r="D15" i="2" s="1"/>
  <c r="B16" i="2"/>
  <c r="F20" i="2"/>
  <c r="E23" i="2"/>
  <c r="D23" i="2" s="1"/>
  <c r="F28" i="2"/>
  <c r="E31" i="2"/>
  <c r="D31" i="2" s="1"/>
  <c r="F36" i="2"/>
  <c r="J40" i="2"/>
  <c r="F44" i="2"/>
  <c r="J48" i="2"/>
  <c r="F52" i="2"/>
  <c r="E55" i="2"/>
  <c r="D55" i="2" s="1"/>
  <c r="F9" i="3"/>
  <c r="H11" i="3"/>
  <c r="E12" i="3"/>
  <c r="D12" i="3" s="1"/>
  <c r="E20" i="3"/>
  <c r="D20" i="3" s="1"/>
  <c r="B21" i="3"/>
  <c r="J21" i="3"/>
  <c r="F25" i="3"/>
  <c r="H27" i="3"/>
  <c r="E28" i="3"/>
  <c r="D28" i="3" s="1"/>
  <c r="F33" i="3"/>
  <c r="H35" i="3"/>
  <c r="E36" i="3"/>
  <c r="D36" i="3" s="1"/>
  <c r="F41" i="3"/>
  <c r="H43" i="3"/>
  <c r="F49" i="3"/>
  <c r="H51" i="3"/>
  <c r="E18" i="2"/>
  <c r="B19" i="2"/>
  <c r="E26" i="2"/>
  <c r="F26" i="2" s="1"/>
  <c r="E34" i="2"/>
  <c r="F34" i="2" s="1"/>
  <c r="H41" i="2"/>
  <c r="H49" i="2"/>
  <c r="E7" i="3"/>
  <c r="E15" i="3"/>
  <c r="E31" i="3"/>
  <c r="H31" i="3" s="1"/>
  <c r="E39" i="3"/>
  <c r="H39" i="3" s="1"/>
  <c r="E47" i="3"/>
  <c r="E55" i="3"/>
  <c r="H55" i="3" s="1"/>
  <c r="E5" i="2"/>
  <c r="E13" i="2"/>
  <c r="H13" i="2" s="1"/>
  <c r="E21" i="2"/>
  <c r="F21" i="2" s="1"/>
  <c r="E29" i="2"/>
  <c r="D29" i="2" s="1"/>
  <c r="B30" i="2"/>
  <c r="E37" i="2"/>
  <c r="D37" i="2" s="1"/>
  <c r="E45" i="2"/>
  <c r="D45" i="2" s="1"/>
  <c r="E53" i="2"/>
  <c r="D53" i="2" s="1"/>
  <c r="E10" i="3"/>
  <c r="E18" i="3"/>
  <c r="F18" i="3" s="1"/>
  <c r="F23" i="3"/>
  <c r="H25" i="3"/>
  <c r="E26" i="3"/>
  <c r="E34" i="3"/>
  <c r="H34" i="3" s="1"/>
  <c r="E42" i="3"/>
  <c r="H42" i="3" s="1"/>
  <c r="E13" i="3"/>
  <c r="F13" i="3" s="1"/>
  <c r="B9" i="3"/>
  <c r="B25" i="3"/>
  <c r="B33" i="3"/>
  <c r="B41" i="3"/>
  <c r="B49" i="3"/>
  <c r="B37" i="2"/>
  <c r="J26" i="3" l="1"/>
  <c r="B26" i="3"/>
  <c r="D26" i="3"/>
  <c r="H16" i="3"/>
  <c r="D16" i="3"/>
  <c r="D15" i="3"/>
  <c r="J15" i="3"/>
  <c r="B15" i="3"/>
  <c r="H18" i="2"/>
  <c r="D18" i="2"/>
  <c r="J18" i="2"/>
  <c r="B18" i="2"/>
  <c r="D51" i="2"/>
  <c r="J51" i="2"/>
  <c r="B51" i="2"/>
  <c r="F55" i="3"/>
  <c r="H44" i="3"/>
  <c r="F26" i="3"/>
  <c r="J53" i="2"/>
  <c r="F29" i="2"/>
  <c r="H53" i="2"/>
  <c r="F19" i="2"/>
  <c r="F37" i="2"/>
  <c r="H51" i="2"/>
  <c r="H40" i="3"/>
  <c r="D40" i="3"/>
  <c r="B40" i="3"/>
  <c r="F16" i="3"/>
  <c r="J21" i="2"/>
  <c r="B21" i="2"/>
  <c r="D21" i="2"/>
  <c r="D7" i="3"/>
  <c r="J7" i="3"/>
  <c r="B7" i="3"/>
  <c r="J44" i="3"/>
  <c r="F51" i="2"/>
  <c r="H12" i="3"/>
  <c r="H18" i="3"/>
  <c r="J19" i="2"/>
  <c r="H52" i="3"/>
  <c r="B44" i="3"/>
  <c r="B20" i="3"/>
  <c r="F47" i="2"/>
  <c r="J7" i="2"/>
  <c r="H45" i="2"/>
  <c r="F15" i="2"/>
  <c r="H27" i="2"/>
  <c r="H35" i="2"/>
  <c r="F40" i="3"/>
  <c r="F27" i="2"/>
  <c r="B7" i="2"/>
  <c r="J35" i="2"/>
  <c r="H37" i="2"/>
  <c r="J10" i="3"/>
  <c r="B10" i="3"/>
  <c r="D10" i="3"/>
  <c r="J5" i="2"/>
  <c r="B5" i="2"/>
  <c r="D5" i="2"/>
  <c r="J28" i="3"/>
  <c r="F35" i="2"/>
  <c r="F5" i="2"/>
  <c r="B31" i="2"/>
  <c r="F39" i="3"/>
  <c r="F15" i="3"/>
  <c r="J45" i="2"/>
  <c r="B29" i="2"/>
  <c r="H19" i="2"/>
  <c r="B23" i="2"/>
  <c r="H32" i="3"/>
  <c r="D32" i="3"/>
  <c r="B53" i="2"/>
  <c r="J37" i="2"/>
  <c r="F23" i="2"/>
  <c r="H31" i="2"/>
  <c r="B13" i="2"/>
  <c r="D13" i="2"/>
  <c r="H55" i="2"/>
  <c r="J29" i="2"/>
  <c r="F12" i="3"/>
  <c r="J15" i="2"/>
  <c r="B36" i="3"/>
  <c r="B12" i="3"/>
  <c r="H15" i="2"/>
  <c r="J40" i="3"/>
  <c r="J27" i="2"/>
  <c r="B15" i="2"/>
  <c r="F32" i="3"/>
  <c r="H24" i="3"/>
  <c r="D24" i="3"/>
  <c r="B32" i="3"/>
  <c r="F13" i="2"/>
  <c r="J34" i="3"/>
  <c r="B34" i="3"/>
  <c r="D34" i="3"/>
  <c r="D31" i="3"/>
  <c r="J31" i="3"/>
  <c r="B31" i="3"/>
  <c r="J18" i="3"/>
  <c r="B18" i="3"/>
  <c r="D18" i="3"/>
  <c r="B52" i="3"/>
  <c r="D13" i="3"/>
  <c r="J13" i="3"/>
  <c r="B13" i="3"/>
  <c r="H13" i="3"/>
  <c r="D55" i="3"/>
  <c r="J55" i="3"/>
  <c r="B55" i="3"/>
  <c r="B35" i="2"/>
  <c r="J42" i="3"/>
  <c r="B42" i="3"/>
  <c r="D42" i="3"/>
  <c r="D47" i="3"/>
  <c r="J47" i="3"/>
  <c r="B47" i="3"/>
  <c r="H34" i="2"/>
  <c r="D34" i="2"/>
  <c r="B34" i="2"/>
  <c r="J34" i="2"/>
  <c r="J12" i="3"/>
  <c r="D43" i="2"/>
  <c r="J43" i="2"/>
  <c r="B43" i="2"/>
  <c r="F31" i="2"/>
  <c r="F52" i="3"/>
  <c r="F28" i="3"/>
  <c r="H10" i="3"/>
  <c r="H29" i="2"/>
  <c r="F34" i="3"/>
  <c r="F10" i="3"/>
  <c r="B39" i="2"/>
  <c r="J16" i="3"/>
  <c r="F53" i="2"/>
  <c r="F24" i="3"/>
  <c r="H8" i="3"/>
  <c r="D8" i="3"/>
  <c r="B24" i="3"/>
  <c r="H5" i="2"/>
  <c r="D39" i="3"/>
  <c r="J39" i="3"/>
  <c r="B39" i="3"/>
  <c r="H26" i="2"/>
  <c r="D26" i="2"/>
  <c r="J26" i="2"/>
  <c r="B26" i="2"/>
  <c r="J13" i="2"/>
  <c r="H26" i="3"/>
  <c r="F31" i="3"/>
  <c r="H48" i="3"/>
  <c r="D48" i="3"/>
  <c r="B48" i="3"/>
  <c r="J31" i="2"/>
  <c r="B16" i="3"/>
</calcChain>
</file>

<file path=xl/sharedStrings.xml><?xml version="1.0" encoding="utf-8"?>
<sst xmlns="http://schemas.openxmlformats.org/spreadsheetml/2006/main" count="46" uniqueCount="22">
  <si>
    <t>Appendix Table 1. Combined Top Marginal Tax Rate on Pass-through Businesses by State, 2016</t>
  </si>
  <si>
    <t>State</t>
  </si>
  <si>
    <t>Sole Proprietors and General Partners</t>
  </si>
  <si>
    <t>Active S Corporation Shareholders</t>
  </si>
  <si>
    <t>Passive S Corporation Shareholders and Limited Partners</t>
  </si>
  <si>
    <t>U.S. Average</t>
  </si>
  <si>
    <t>Note: Many states also apply gross receipts, margin, and franchise taxes to pass-through business income. In addition, some states apply entity-level taxes to S corporations. These are not accounted for in the table above.</t>
  </si>
  <si>
    <t>Source: Author's calculations</t>
  </si>
  <si>
    <t>Appendix Table 2. Employment by Business Form and State, 2014</t>
  </si>
  <si>
    <t>C Corporations</t>
  </si>
  <si>
    <t>Pass-Through Businesses (Total)</t>
  </si>
  <si>
    <t>Sole Proprietorships</t>
  </si>
  <si>
    <t>Partnerships</t>
  </si>
  <si>
    <t>S Corporations</t>
  </si>
  <si>
    <t>Share</t>
  </si>
  <si>
    <t>Employment</t>
  </si>
  <si>
    <t>Source: Author's calculations based on Census County Business Patterns (2014) and Non-Employer Statistics (2014)</t>
  </si>
  <si>
    <t>Note: Due to data constraints, some employees may be counted more than once</t>
  </si>
  <si>
    <t>Appendix Table 3. Payroll by Business Form and State, 2014 (Thousands of Dollars)</t>
  </si>
  <si>
    <t>Payroll</t>
  </si>
  <si>
    <t>Source: Author's calculations based on Census County Business Patterns (2014)</t>
  </si>
  <si>
    <t>Note: Does not include non-employer firms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</si>
</sst>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0" fillId="0" borderId="0" xfId="0" applyBorder="1" applyAlignment="1">
      <alignment wrapText="1"/>
    </xf>
    <xf numFmtId="10" fontId="0" fillId="0" borderId="0" xfId="1" applyNumberFormat="1" applyFont="1"/>
    <xf numFmtId="10" fontId="0" fillId="0" borderId="0" xfId="0" applyNumberFormat="1"/>
    <xf numFmtId="0" fontId="3" fillId="0" borderId="0" xfId="0" applyFont="1"/>
    <xf numFmtId="10" fontId="3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/>
    <xf numFmtId="3" fontId="0" fillId="0" borderId="0" xfId="0" applyNumberForma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s-Through%20Business%20Data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r Raw Data (2014)"/>
      <sheetName val="Non-Employer Raw Data (2014)"/>
      <sheetName val="Sum (2014)"/>
      <sheetName val="SOI IBD"/>
      <sheetName val="Figure 1"/>
      <sheetName val="Figure 2"/>
      <sheetName val="Figure 3"/>
      <sheetName val="Figure 4"/>
      <sheetName val="Figure 5"/>
      <sheetName val="Appendix 1"/>
      <sheetName val="Appendix 2"/>
      <sheetName val="Appendix 3"/>
    </sheetNames>
    <sheetDataSet>
      <sheetData sheetId="0">
        <row r="80">
          <cell r="D80">
            <v>32631814</v>
          </cell>
          <cell r="E80">
            <v>16044470</v>
          </cell>
          <cell r="F80">
            <v>1459438</v>
          </cell>
          <cell r="G80">
            <v>5511228</v>
          </cell>
        </row>
        <row r="81">
          <cell r="D81">
            <v>7637024</v>
          </cell>
          <cell r="E81">
            <v>3492446</v>
          </cell>
          <cell r="F81">
            <v>484445</v>
          </cell>
          <cell r="G81">
            <v>1280611</v>
          </cell>
        </row>
        <row r="82">
          <cell r="D82">
            <v>52260677</v>
          </cell>
          <cell r="E82">
            <v>19212876</v>
          </cell>
          <cell r="F82">
            <v>1302637</v>
          </cell>
          <cell r="G82">
            <v>9164882</v>
          </cell>
        </row>
        <row r="83">
          <cell r="D83">
            <v>20202410</v>
          </cell>
          <cell r="E83">
            <v>8217945</v>
          </cell>
          <cell r="F83">
            <v>511920</v>
          </cell>
          <cell r="G83">
            <v>3188498</v>
          </cell>
        </row>
        <row r="84">
          <cell r="D84">
            <v>435124913</v>
          </cell>
          <cell r="E84">
            <v>145421116</v>
          </cell>
          <cell r="F84">
            <v>16194868</v>
          </cell>
          <cell r="G84">
            <v>66006649</v>
          </cell>
        </row>
        <row r="85">
          <cell r="D85">
            <v>54783323</v>
          </cell>
          <cell r="E85">
            <v>23762842</v>
          </cell>
          <cell r="F85">
            <v>1618946</v>
          </cell>
          <cell r="G85">
            <v>11349327</v>
          </cell>
        </row>
        <row r="86">
          <cell r="D86">
            <v>47941077</v>
          </cell>
          <cell r="E86">
            <v>12902218</v>
          </cell>
          <cell r="F86">
            <v>1927014</v>
          </cell>
          <cell r="G86">
            <v>10205948</v>
          </cell>
        </row>
        <row r="87">
          <cell r="D87">
            <v>11073135</v>
          </cell>
          <cell r="E87">
            <v>3057274</v>
          </cell>
          <cell r="F87">
            <v>194800</v>
          </cell>
          <cell r="G87">
            <v>2844762</v>
          </cell>
        </row>
        <row r="88">
          <cell r="D88">
            <v>12963513</v>
          </cell>
          <cell r="E88">
            <v>3253621</v>
          </cell>
          <cell r="F88">
            <v>683330</v>
          </cell>
          <cell r="G88">
            <v>6295162</v>
          </cell>
        </row>
        <row r="89">
          <cell r="D89">
            <v>155383422</v>
          </cell>
          <cell r="E89">
            <v>76779656</v>
          </cell>
          <cell r="F89">
            <v>3764598</v>
          </cell>
          <cell r="G89">
            <v>28414641</v>
          </cell>
        </row>
        <row r="90">
          <cell r="D90">
            <v>89275115</v>
          </cell>
          <cell r="E90">
            <v>32594787</v>
          </cell>
          <cell r="F90">
            <v>2423741</v>
          </cell>
          <cell r="G90">
            <v>14292240</v>
          </cell>
        </row>
        <row r="91">
          <cell r="D91">
            <v>11208637</v>
          </cell>
          <cell r="E91">
            <v>3031614</v>
          </cell>
          <cell r="F91">
            <v>500668</v>
          </cell>
          <cell r="G91">
            <v>1676711</v>
          </cell>
        </row>
        <row r="92">
          <cell r="D92">
            <v>8457560</v>
          </cell>
          <cell r="E92">
            <v>5069094</v>
          </cell>
          <cell r="F92">
            <v>362896</v>
          </cell>
          <cell r="G92">
            <v>2413627</v>
          </cell>
        </row>
        <row r="93">
          <cell r="D93">
            <v>139762795</v>
          </cell>
          <cell r="E93">
            <v>56676314</v>
          </cell>
          <cell r="F93">
            <v>5307663</v>
          </cell>
          <cell r="G93">
            <v>26869467</v>
          </cell>
        </row>
        <row r="94">
          <cell r="D94">
            <v>50834294</v>
          </cell>
          <cell r="E94">
            <v>26380458</v>
          </cell>
          <cell r="F94">
            <v>1769260</v>
          </cell>
          <cell r="G94">
            <v>10359262</v>
          </cell>
        </row>
        <row r="95">
          <cell r="D95">
            <v>26181269</v>
          </cell>
          <cell r="E95">
            <v>12110520</v>
          </cell>
          <cell r="F95">
            <v>914259</v>
          </cell>
          <cell r="G95">
            <v>3118946</v>
          </cell>
        </row>
        <row r="96">
          <cell r="D96">
            <v>26693904</v>
          </cell>
          <cell r="E96">
            <v>10243354</v>
          </cell>
          <cell r="F96">
            <v>839361</v>
          </cell>
          <cell r="G96">
            <v>3938698</v>
          </cell>
        </row>
        <row r="97">
          <cell r="D97">
            <v>30385970</v>
          </cell>
          <cell r="E97">
            <v>12226176</v>
          </cell>
          <cell r="F97">
            <v>1339468</v>
          </cell>
          <cell r="G97">
            <v>5345089</v>
          </cell>
        </row>
        <row r="98">
          <cell r="D98">
            <v>34874552</v>
          </cell>
          <cell r="E98">
            <v>18299224</v>
          </cell>
          <cell r="F98">
            <v>1568844</v>
          </cell>
          <cell r="G98">
            <v>9306667</v>
          </cell>
        </row>
        <row r="99">
          <cell r="D99">
            <v>7913513</v>
          </cell>
          <cell r="E99">
            <v>4954701</v>
          </cell>
          <cell r="F99">
            <v>459647</v>
          </cell>
          <cell r="G99">
            <v>1160036</v>
          </cell>
        </row>
        <row r="100">
          <cell r="D100">
            <v>53694477</v>
          </cell>
          <cell r="E100">
            <v>25943212</v>
          </cell>
          <cell r="F100">
            <v>2135028</v>
          </cell>
          <cell r="G100">
            <v>9786234</v>
          </cell>
        </row>
        <row r="101">
          <cell r="D101">
            <v>95027968</v>
          </cell>
          <cell r="E101">
            <v>32739776</v>
          </cell>
          <cell r="F101">
            <v>2864988</v>
          </cell>
          <cell r="G101">
            <v>15226208</v>
          </cell>
        </row>
        <row r="102">
          <cell r="D102">
            <v>82187914</v>
          </cell>
          <cell r="E102">
            <v>35520538</v>
          </cell>
          <cell r="F102">
            <v>2851981</v>
          </cell>
          <cell r="G102">
            <v>15490838</v>
          </cell>
        </row>
        <row r="103">
          <cell r="D103">
            <v>63367464</v>
          </cell>
          <cell r="E103">
            <v>27806397</v>
          </cell>
          <cell r="F103">
            <v>2169089</v>
          </cell>
          <cell r="G103">
            <v>8146844</v>
          </cell>
        </row>
        <row r="104">
          <cell r="D104">
            <v>16433240</v>
          </cell>
          <cell r="E104">
            <v>6481064</v>
          </cell>
          <cell r="F104">
            <v>818047</v>
          </cell>
          <cell r="G104">
            <v>2946478</v>
          </cell>
        </row>
        <row r="105">
          <cell r="D105">
            <v>52588988</v>
          </cell>
          <cell r="E105">
            <v>20701428</v>
          </cell>
          <cell r="F105">
            <v>1659881</v>
          </cell>
          <cell r="G105">
            <v>7935405</v>
          </cell>
        </row>
        <row r="106">
          <cell r="D106">
            <v>4982716</v>
          </cell>
          <cell r="E106">
            <v>3779293</v>
          </cell>
          <cell r="F106">
            <v>279588</v>
          </cell>
          <cell r="G106">
            <v>949832</v>
          </cell>
        </row>
        <row r="107">
          <cell r="D107">
            <v>15874211</v>
          </cell>
          <cell r="E107">
            <v>9842201</v>
          </cell>
          <cell r="F107">
            <v>551704</v>
          </cell>
          <cell r="G107">
            <v>2007085</v>
          </cell>
        </row>
        <row r="108">
          <cell r="D108">
            <v>22928731</v>
          </cell>
          <cell r="E108">
            <v>9401645</v>
          </cell>
          <cell r="F108">
            <v>1480749</v>
          </cell>
          <cell r="G108">
            <v>5735033</v>
          </cell>
        </row>
        <row r="109">
          <cell r="D109">
            <v>12346173</v>
          </cell>
          <cell r="E109">
            <v>6026278</v>
          </cell>
          <cell r="F109">
            <v>676138</v>
          </cell>
          <cell r="G109">
            <v>1764928</v>
          </cell>
        </row>
        <row r="110">
          <cell r="D110">
            <v>110920819</v>
          </cell>
          <cell r="E110">
            <v>40266659</v>
          </cell>
          <cell r="F110">
            <v>3722862</v>
          </cell>
          <cell r="G110">
            <v>20220349</v>
          </cell>
        </row>
        <row r="111">
          <cell r="D111">
            <v>10846157</v>
          </cell>
          <cell r="E111">
            <v>5277539</v>
          </cell>
          <cell r="F111">
            <v>562595</v>
          </cell>
          <cell r="G111">
            <v>2853621</v>
          </cell>
        </row>
        <row r="112">
          <cell r="D112">
            <v>231214446</v>
          </cell>
          <cell r="E112">
            <v>84469858</v>
          </cell>
          <cell r="F112">
            <v>8069840</v>
          </cell>
          <cell r="G112">
            <v>66187304</v>
          </cell>
        </row>
        <row r="113">
          <cell r="D113">
            <v>79615843</v>
          </cell>
          <cell r="E113">
            <v>30683699</v>
          </cell>
          <cell r="F113">
            <v>2525988</v>
          </cell>
          <cell r="G113">
            <v>10878306</v>
          </cell>
        </row>
        <row r="114">
          <cell r="D114">
            <v>6798312</v>
          </cell>
          <cell r="E114">
            <v>4322904</v>
          </cell>
          <cell r="F114">
            <v>315781</v>
          </cell>
          <cell r="G114">
            <v>1045033</v>
          </cell>
        </row>
        <row r="115">
          <cell r="D115">
            <v>104685977</v>
          </cell>
          <cell r="E115">
            <v>41332414</v>
          </cell>
          <cell r="F115">
            <v>3669635</v>
          </cell>
          <cell r="G115">
            <v>17065741</v>
          </cell>
        </row>
        <row r="116">
          <cell r="D116">
            <v>28456996</v>
          </cell>
          <cell r="E116">
            <v>12318256</v>
          </cell>
          <cell r="F116">
            <v>1213867</v>
          </cell>
          <cell r="G116">
            <v>6694581</v>
          </cell>
        </row>
        <row r="117">
          <cell r="D117">
            <v>32230171</v>
          </cell>
          <cell r="E117">
            <v>14033319</v>
          </cell>
          <cell r="F117">
            <v>1143999</v>
          </cell>
          <cell r="G117">
            <v>4569402</v>
          </cell>
        </row>
        <row r="118">
          <cell r="D118">
            <v>119273155</v>
          </cell>
          <cell r="E118">
            <v>52146035</v>
          </cell>
          <cell r="F118">
            <v>5141445</v>
          </cell>
          <cell r="G118">
            <v>19022565</v>
          </cell>
        </row>
        <row r="119">
          <cell r="D119">
            <v>7595709</v>
          </cell>
          <cell r="E119">
            <v>5076556</v>
          </cell>
          <cell r="F119">
            <v>269624</v>
          </cell>
          <cell r="G119">
            <v>1096469</v>
          </cell>
        </row>
        <row r="120">
          <cell r="D120">
            <v>32959570</v>
          </cell>
          <cell r="E120">
            <v>13340358</v>
          </cell>
          <cell r="F120">
            <v>1229724</v>
          </cell>
          <cell r="G120">
            <v>5473986</v>
          </cell>
        </row>
        <row r="121">
          <cell r="D121">
            <v>4453501</v>
          </cell>
          <cell r="E121">
            <v>3603835</v>
          </cell>
          <cell r="F121">
            <v>254262</v>
          </cell>
          <cell r="G121">
            <v>1037056</v>
          </cell>
        </row>
        <row r="122">
          <cell r="D122">
            <v>57068980</v>
          </cell>
          <cell r="E122">
            <v>14516321</v>
          </cell>
          <cell r="F122">
            <v>2766662</v>
          </cell>
          <cell r="G122">
            <v>11934583</v>
          </cell>
        </row>
        <row r="123">
          <cell r="D123">
            <v>275691057</v>
          </cell>
          <cell r="E123">
            <v>76987119</v>
          </cell>
          <cell r="F123">
            <v>11088812</v>
          </cell>
          <cell r="G123">
            <v>67532894</v>
          </cell>
        </row>
        <row r="124">
          <cell r="D124">
            <v>24072750</v>
          </cell>
          <cell r="E124">
            <v>11155427</v>
          </cell>
          <cell r="F124">
            <v>470618</v>
          </cell>
          <cell r="G124">
            <v>4768138</v>
          </cell>
        </row>
        <row r="125">
          <cell r="D125">
            <v>4312140</v>
          </cell>
          <cell r="E125">
            <v>2643335</v>
          </cell>
          <cell r="F125">
            <v>278583</v>
          </cell>
          <cell r="G125">
            <v>555098</v>
          </cell>
        </row>
        <row r="126">
          <cell r="D126">
            <v>84383879</v>
          </cell>
          <cell r="E126">
            <v>35603767</v>
          </cell>
          <cell r="F126">
            <v>2881011</v>
          </cell>
          <cell r="G126">
            <v>13823850</v>
          </cell>
        </row>
        <row r="127">
          <cell r="D127">
            <v>73600628</v>
          </cell>
          <cell r="E127">
            <v>27238750</v>
          </cell>
          <cell r="F127">
            <v>2913804</v>
          </cell>
          <cell r="G127">
            <v>10173384</v>
          </cell>
        </row>
        <row r="128">
          <cell r="D128">
            <v>11527024</v>
          </cell>
          <cell r="E128">
            <v>3625487</v>
          </cell>
          <cell r="F128">
            <v>632879</v>
          </cell>
          <cell r="G128">
            <v>1939469</v>
          </cell>
        </row>
        <row r="129">
          <cell r="D129">
            <v>50752037</v>
          </cell>
          <cell r="E129">
            <v>26407895</v>
          </cell>
          <cell r="F129">
            <v>1894760</v>
          </cell>
          <cell r="G129">
            <v>6650335</v>
          </cell>
        </row>
        <row r="130">
          <cell r="D130">
            <v>4783912</v>
          </cell>
          <cell r="E130">
            <v>2802304</v>
          </cell>
          <cell r="F130">
            <v>192048</v>
          </cell>
          <cell r="G130">
            <v>980486</v>
          </cell>
        </row>
      </sheetData>
      <sheetData sheetId="1"/>
      <sheetData sheetId="2">
        <row r="13">
          <cell r="A13" t="str">
            <v>Alabama</v>
          </cell>
          <cell r="D13">
            <v>728300</v>
          </cell>
          <cell r="E13">
            <v>461534</v>
          </cell>
          <cell r="F13">
            <v>347124</v>
          </cell>
          <cell r="G13">
            <v>194876</v>
          </cell>
        </row>
        <row r="14">
          <cell r="A14" t="str">
            <v>Alaska</v>
          </cell>
          <cell r="D14">
            <v>114853</v>
          </cell>
          <cell r="E14">
            <v>74371</v>
          </cell>
          <cell r="F14">
            <v>64441</v>
          </cell>
          <cell r="G14">
            <v>31000</v>
          </cell>
        </row>
        <row r="15">
          <cell r="A15" t="str">
            <v>Arizona</v>
          </cell>
          <cell r="D15">
            <v>1062382</v>
          </cell>
          <cell r="E15">
            <v>593348</v>
          </cell>
          <cell r="F15">
            <v>440937</v>
          </cell>
          <cell r="G15">
            <v>339144</v>
          </cell>
        </row>
        <row r="16">
          <cell r="A16" t="str">
            <v>Arkansas</v>
          </cell>
          <cell r="D16">
            <v>453349</v>
          </cell>
          <cell r="E16">
            <v>272415</v>
          </cell>
          <cell r="F16">
            <v>204844</v>
          </cell>
          <cell r="G16">
            <v>119401</v>
          </cell>
        </row>
        <row r="17">
          <cell r="A17" t="str">
            <v>California</v>
          </cell>
          <cell r="D17">
            <v>6600068</v>
          </cell>
          <cell r="E17">
            <v>3732053</v>
          </cell>
          <cell r="F17">
            <v>3406213</v>
          </cell>
          <cell r="G17">
            <v>1591356</v>
          </cell>
        </row>
        <row r="18">
          <cell r="A18" t="str">
            <v>Colorado</v>
          </cell>
          <cell r="D18">
            <v>969705</v>
          </cell>
          <cell r="E18">
            <v>641564</v>
          </cell>
          <cell r="F18">
            <v>447853</v>
          </cell>
          <cell r="G18">
            <v>332792</v>
          </cell>
        </row>
        <row r="19">
          <cell r="A19" t="str">
            <v>Connecticut</v>
          </cell>
          <cell r="D19">
            <v>643274</v>
          </cell>
          <cell r="E19">
            <v>283435</v>
          </cell>
          <cell r="F19">
            <v>307921</v>
          </cell>
          <cell r="G19">
            <v>237400</v>
          </cell>
        </row>
        <row r="20">
          <cell r="A20" t="str">
            <v>Delaware</v>
          </cell>
          <cell r="D20">
            <v>195702</v>
          </cell>
          <cell r="E20">
            <v>89845</v>
          </cell>
          <cell r="F20">
            <v>54655</v>
          </cell>
          <cell r="G20">
            <v>58509</v>
          </cell>
        </row>
        <row r="21">
          <cell r="A21" t="str">
            <v>District of Columbia</v>
          </cell>
          <cell r="D21">
            <v>161660</v>
          </cell>
          <cell r="E21">
            <v>60906</v>
          </cell>
          <cell r="F21">
            <v>62430</v>
          </cell>
          <cell r="G21">
            <v>83082</v>
          </cell>
        </row>
        <row r="22">
          <cell r="A22" t="str">
            <v>Florida</v>
          </cell>
          <cell r="D22">
            <v>3557508</v>
          </cell>
          <cell r="E22">
            <v>2441095</v>
          </cell>
          <cell r="F22">
            <v>1739731</v>
          </cell>
          <cell r="G22">
            <v>901517</v>
          </cell>
        </row>
        <row r="23">
          <cell r="A23" t="str">
            <v>Georgia</v>
          </cell>
          <cell r="D23">
            <v>1707995</v>
          </cell>
          <cell r="E23">
            <v>1008510</v>
          </cell>
          <cell r="F23">
            <v>865048</v>
          </cell>
          <cell r="G23">
            <v>421969</v>
          </cell>
        </row>
        <row r="24">
          <cell r="A24" t="str">
            <v>Hawaii</v>
          </cell>
          <cell r="D24">
            <v>272212</v>
          </cell>
          <cell r="E24">
            <v>100088</v>
          </cell>
          <cell r="F24">
            <v>114377</v>
          </cell>
          <cell r="G24">
            <v>57021</v>
          </cell>
        </row>
        <row r="25">
          <cell r="A25" t="str">
            <v>Idaho</v>
          </cell>
          <cell r="D25">
            <v>202031</v>
          </cell>
          <cell r="E25">
            <v>168977</v>
          </cell>
          <cell r="F25">
            <v>122439</v>
          </cell>
          <cell r="G25">
            <v>89817</v>
          </cell>
        </row>
        <row r="26">
          <cell r="A26" t="str">
            <v>Illinois</v>
          </cell>
          <cell r="D26">
            <v>2436213</v>
          </cell>
          <cell r="E26">
            <v>1523303</v>
          </cell>
          <cell r="F26">
            <v>963753</v>
          </cell>
          <cell r="G26">
            <v>581334</v>
          </cell>
        </row>
        <row r="27">
          <cell r="A27" t="str">
            <v>Indiana</v>
          </cell>
          <cell r="D27">
            <v>1056015</v>
          </cell>
          <cell r="E27">
            <v>803022</v>
          </cell>
          <cell r="F27">
            <v>431261</v>
          </cell>
          <cell r="G27">
            <v>331351</v>
          </cell>
        </row>
        <row r="28">
          <cell r="A28" t="str">
            <v>Iowa</v>
          </cell>
          <cell r="D28">
            <v>577921</v>
          </cell>
          <cell r="E28">
            <v>359633</v>
          </cell>
          <cell r="F28">
            <v>222456</v>
          </cell>
          <cell r="G28">
            <v>122062</v>
          </cell>
        </row>
        <row r="29">
          <cell r="A29" t="str">
            <v>Kansas</v>
          </cell>
          <cell r="D29">
            <v>539954</v>
          </cell>
          <cell r="E29">
            <v>300978</v>
          </cell>
          <cell r="F29">
            <v>214777</v>
          </cell>
          <cell r="G29">
            <v>140886</v>
          </cell>
        </row>
        <row r="30">
          <cell r="A30" t="str">
            <v>Kentucky</v>
          </cell>
          <cell r="D30">
            <v>694931</v>
          </cell>
          <cell r="E30">
            <v>397764</v>
          </cell>
          <cell r="F30">
            <v>305141</v>
          </cell>
          <cell r="G30">
            <v>194488</v>
          </cell>
        </row>
        <row r="31">
          <cell r="A31" t="str">
            <v>Louisiana</v>
          </cell>
          <cell r="D31">
            <v>710963</v>
          </cell>
          <cell r="E31">
            <v>486107</v>
          </cell>
          <cell r="F31">
            <v>380761</v>
          </cell>
          <cell r="G31">
            <v>276817</v>
          </cell>
        </row>
        <row r="32">
          <cell r="A32" t="str">
            <v>Maine</v>
          </cell>
          <cell r="D32">
            <v>174319</v>
          </cell>
          <cell r="E32">
            <v>152821</v>
          </cell>
          <cell r="F32">
            <v>120135</v>
          </cell>
          <cell r="G32">
            <v>47503</v>
          </cell>
        </row>
        <row r="33">
          <cell r="A33" t="str">
            <v>Maryland</v>
          </cell>
          <cell r="D33">
            <v>947363</v>
          </cell>
          <cell r="E33">
            <v>616855</v>
          </cell>
          <cell r="F33">
            <v>492043</v>
          </cell>
          <cell r="G33">
            <v>265562</v>
          </cell>
        </row>
        <row r="34">
          <cell r="A34" t="str">
            <v>Massachusetts</v>
          </cell>
          <cell r="D34">
            <v>1307633</v>
          </cell>
          <cell r="E34">
            <v>753143</v>
          </cell>
          <cell r="F34">
            <v>537166</v>
          </cell>
          <cell r="G34">
            <v>304834</v>
          </cell>
        </row>
        <row r="35">
          <cell r="A35" t="str">
            <v>Michigan</v>
          </cell>
          <cell r="D35">
            <v>1551151</v>
          </cell>
          <cell r="E35">
            <v>1027356</v>
          </cell>
          <cell r="F35">
            <v>599519</v>
          </cell>
          <cell r="G35">
            <v>474439</v>
          </cell>
        </row>
        <row r="36">
          <cell r="A36" t="str">
            <v>Minnesota</v>
          </cell>
          <cell r="D36">
            <v>1042923</v>
          </cell>
          <cell r="E36">
            <v>771250</v>
          </cell>
          <cell r="F36">
            <v>421802</v>
          </cell>
          <cell r="G36">
            <v>231374</v>
          </cell>
        </row>
        <row r="37">
          <cell r="A37" t="str">
            <v>Mississippi</v>
          </cell>
          <cell r="D37">
            <v>412954</v>
          </cell>
          <cell r="E37">
            <v>224435</v>
          </cell>
          <cell r="F37">
            <v>230761</v>
          </cell>
          <cell r="G37">
            <v>117517</v>
          </cell>
        </row>
        <row r="38">
          <cell r="A38" t="str">
            <v>Missouri</v>
          </cell>
          <cell r="D38">
            <v>1075740</v>
          </cell>
          <cell r="E38">
            <v>618429</v>
          </cell>
          <cell r="F38">
            <v>448452</v>
          </cell>
          <cell r="G38">
            <v>266543</v>
          </cell>
        </row>
        <row r="39">
          <cell r="A39" t="str">
            <v>Montana</v>
          </cell>
          <cell r="D39">
            <v>119781</v>
          </cell>
          <cell r="E39">
            <v>128967</v>
          </cell>
          <cell r="F39">
            <v>87424</v>
          </cell>
          <cell r="G39">
            <v>45757</v>
          </cell>
        </row>
        <row r="40">
          <cell r="A40" t="str">
            <v>Nebraska</v>
          </cell>
          <cell r="D40">
            <v>345809</v>
          </cell>
          <cell r="E40">
            <v>287281</v>
          </cell>
          <cell r="F40">
            <v>137454</v>
          </cell>
          <cell r="G40">
            <v>80119</v>
          </cell>
        </row>
        <row r="41">
          <cell r="A41" t="str">
            <v>Nevada</v>
          </cell>
          <cell r="D41">
            <v>550067</v>
          </cell>
          <cell r="E41">
            <v>279306</v>
          </cell>
          <cell r="F41">
            <v>216355</v>
          </cell>
          <cell r="G41">
            <v>192972</v>
          </cell>
        </row>
        <row r="42">
          <cell r="A42" t="str">
            <v>New Hampshire</v>
          </cell>
          <cell r="D42">
            <v>233811</v>
          </cell>
          <cell r="E42">
            <v>147977</v>
          </cell>
          <cell r="F42">
            <v>121836</v>
          </cell>
          <cell r="G42">
            <v>66017</v>
          </cell>
        </row>
        <row r="43">
          <cell r="A43" t="str">
            <v>New Jersey</v>
          </cell>
          <cell r="D43">
            <v>1561231</v>
          </cell>
          <cell r="E43">
            <v>901943</v>
          </cell>
          <cell r="F43">
            <v>686265</v>
          </cell>
          <cell r="G43">
            <v>593047</v>
          </cell>
        </row>
        <row r="44">
          <cell r="A44" t="str">
            <v>New Mexico</v>
          </cell>
          <cell r="D44">
            <v>254204</v>
          </cell>
          <cell r="E44">
            <v>160934</v>
          </cell>
          <cell r="F44">
            <v>135060</v>
          </cell>
          <cell r="G44">
            <v>88465</v>
          </cell>
        </row>
        <row r="45">
          <cell r="A45" t="str">
            <v>New York</v>
          </cell>
          <cell r="D45">
            <v>3101935</v>
          </cell>
          <cell r="E45">
            <v>2027849</v>
          </cell>
          <cell r="F45">
            <v>1648990</v>
          </cell>
          <cell r="G45">
            <v>1085864</v>
          </cell>
        </row>
        <row r="46">
          <cell r="A46" t="str">
            <v>North Carolina</v>
          </cell>
          <cell r="D46">
            <v>1682836</v>
          </cell>
          <cell r="E46">
            <v>975331</v>
          </cell>
          <cell r="F46">
            <v>739213</v>
          </cell>
          <cell r="G46">
            <v>370051</v>
          </cell>
        </row>
        <row r="47">
          <cell r="A47" t="str">
            <v>North Dakota</v>
          </cell>
          <cell r="D47">
            <v>127520</v>
          </cell>
          <cell r="E47">
            <v>113874</v>
          </cell>
          <cell r="F47">
            <v>57442</v>
          </cell>
          <cell r="G47">
            <v>37157</v>
          </cell>
        </row>
        <row r="48">
          <cell r="A48" t="str">
            <v>Ohio</v>
          </cell>
          <cell r="D48">
            <v>2074729</v>
          </cell>
          <cell r="E48">
            <v>1200970</v>
          </cell>
          <cell r="F48">
            <v>841177</v>
          </cell>
          <cell r="G48">
            <v>548201</v>
          </cell>
        </row>
        <row r="49">
          <cell r="A49" t="str">
            <v>Oklahoma</v>
          </cell>
          <cell r="D49">
            <v>589800</v>
          </cell>
          <cell r="E49">
            <v>366498</v>
          </cell>
          <cell r="F49">
            <v>293582</v>
          </cell>
          <cell r="G49">
            <v>208895</v>
          </cell>
        </row>
        <row r="50">
          <cell r="A50" t="str">
            <v>Oregon</v>
          </cell>
          <cell r="D50">
            <v>594809</v>
          </cell>
          <cell r="E50">
            <v>415620</v>
          </cell>
          <cell r="F50">
            <v>297526</v>
          </cell>
          <cell r="G50">
            <v>180411</v>
          </cell>
        </row>
        <row r="51">
          <cell r="A51" t="str">
            <v>Pennsylvania</v>
          </cell>
          <cell r="D51">
            <v>2167764</v>
          </cell>
          <cell r="E51">
            <v>1377139</v>
          </cell>
          <cell r="F51">
            <v>913043</v>
          </cell>
          <cell r="G51">
            <v>565105</v>
          </cell>
        </row>
        <row r="52">
          <cell r="A52" t="str">
            <v>Rhode Island</v>
          </cell>
          <cell r="D52">
            <v>151488</v>
          </cell>
          <cell r="E52">
            <v>139024</v>
          </cell>
          <cell r="F52">
            <v>76184</v>
          </cell>
          <cell r="G52">
            <v>38964</v>
          </cell>
        </row>
        <row r="53">
          <cell r="A53" t="str">
            <v>South Carolina</v>
          </cell>
          <cell r="D53">
            <v>766549</v>
          </cell>
          <cell r="E53">
            <v>450011</v>
          </cell>
          <cell r="F53">
            <v>341492</v>
          </cell>
          <cell r="G53">
            <v>198321</v>
          </cell>
        </row>
        <row r="54">
          <cell r="A54" t="str">
            <v>South Dakota</v>
          </cell>
          <cell r="D54">
            <v>112436</v>
          </cell>
          <cell r="E54">
            <v>113159</v>
          </cell>
          <cell r="F54">
            <v>67386</v>
          </cell>
          <cell r="G54">
            <v>40623</v>
          </cell>
        </row>
        <row r="55">
          <cell r="A55" t="str">
            <v>Tennessee</v>
          </cell>
          <cell r="D55">
            <v>1224105</v>
          </cell>
          <cell r="E55">
            <v>388443</v>
          </cell>
          <cell r="F55">
            <v>573331</v>
          </cell>
          <cell r="G55">
            <v>429666</v>
          </cell>
        </row>
        <row r="56">
          <cell r="A56" t="str">
            <v>Texas</v>
          </cell>
          <cell r="D56">
            <v>4954767</v>
          </cell>
          <cell r="E56">
            <v>2122281</v>
          </cell>
          <cell r="F56">
            <v>2357804</v>
          </cell>
          <cell r="G56">
            <v>1717186</v>
          </cell>
        </row>
        <row r="57">
          <cell r="A57" t="str">
            <v>Utah</v>
          </cell>
          <cell r="D57">
            <v>502640</v>
          </cell>
          <cell r="E57">
            <v>343952</v>
          </cell>
          <cell r="F57">
            <v>187055</v>
          </cell>
          <cell r="G57">
            <v>191879</v>
          </cell>
        </row>
        <row r="58">
          <cell r="A58" t="str">
            <v>Vermont</v>
          </cell>
          <cell r="D58">
            <v>90263</v>
          </cell>
          <cell r="E58">
            <v>74029</v>
          </cell>
          <cell r="F58">
            <v>70585</v>
          </cell>
          <cell r="G58">
            <v>24212</v>
          </cell>
        </row>
        <row r="59">
          <cell r="A59" t="str">
            <v>Virginia</v>
          </cell>
          <cell r="D59">
            <v>1477090</v>
          </cell>
          <cell r="E59">
            <v>878964</v>
          </cell>
          <cell r="F59">
            <v>593351</v>
          </cell>
          <cell r="G59">
            <v>367790</v>
          </cell>
        </row>
        <row r="60">
          <cell r="A60" t="str">
            <v>Washington</v>
          </cell>
          <cell r="D60">
            <v>1109811</v>
          </cell>
          <cell r="E60">
            <v>694555</v>
          </cell>
          <cell r="F60">
            <v>477960</v>
          </cell>
          <cell r="G60">
            <v>298092</v>
          </cell>
        </row>
        <row r="61">
          <cell r="A61" t="str">
            <v>West Virginia</v>
          </cell>
          <cell r="D61">
            <v>258872</v>
          </cell>
          <cell r="E61">
            <v>121242</v>
          </cell>
          <cell r="F61">
            <v>109046</v>
          </cell>
          <cell r="G61">
            <v>71038</v>
          </cell>
        </row>
        <row r="62">
          <cell r="A62" t="str">
            <v>Wisconsin</v>
          </cell>
          <cell r="D62">
            <v>998866</v>
          </cell>
          <cell r="E62">
            <v>745732</v>
          </cell>
          <cell r="F62">
            <v>390412</v>
          </cell>
          <cell r="G62">
            <v>238566</v>
          </cell>
        </row>
        <row r="63">
          <cell r="A63" t="str">
            <v>Wyoming</v>
          </cell>
          <cell r="D63">
            <v>88775</v>
          </cell>
          <cell r="E63">
            <v>73171</v>
          </cell>
          <cell r="F63">
            <v>45798</v>
          </cell>
          <cell r="G63">
            <v>33157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A5" t="str">
            <v>Alabama</v>
          </cell>
          <cell r="B5">
            <v>0.45622179426874154</v>
          </cell>
          <cell r="I5">
            <v>3.5092999999999999E-2</v>
          </cell>
          <cell r="K5">
            <v>-5.3027370000000001E-3</v>
          </cell>
          <cell r="N5">
            <v>1.0267685542074027E-2</v>
          </cell>
        </row>
        <row r="6">
          <cell r="A6" t="str">
            <v>Alaska</v>
          </cell>
          <cell r="B6">
            <v>0.425790263</v>
          </cell>
          <cell r="I6">
            <v>3.5092999999999999E-2</v>
          </cell>
          <cell r="K6">
            <v>-5.3027370000000001E-3</v>
          </cell>
          <cell r="N6">
            <v>2.7380983683910546E-3</v>
          </cell>
        </row>
        <row r="7">
          <cell r="A7" t="str">
            <v>Arizona</v>
          </cell>
          <cell r="B7">
            <v>0.46509186299999999</v>
          </cell>
          <cell r="I7">
            <v>3.5092999999999999E-2</v>
          </cell>
          <cell r="K7">
            <v>-5.3027370000000001E-3</v>
          </cell>
          <cell r="N7">
            <v>1.4832098872197545E-2</v>
          </cell>
        </row>
        <row r="8">
          <cell r="A8" t="str">
            <v>Arkansas</v>
          </cell>
          <cell r="B8">
            <v>0.47934626299999999</v>
          </cell>
          <cell r="I8">
            <v>3.5092999999999999E-2</v>
          </cell>
          <cell r="K8">
            <v>-5.3027370000000001E-3</v>
          </cell>
          <cell r="N8">
            <v>5.9700804862383265E-3</v>
          </cell>
        </row>
        <row r="9">
          <cell r="A9" t="str">
            <v>California</v>
          </cell>
          <cell r="B9">
            <v>0.51800226300000007</v>
          </cell>
          <cell r="I9">
            <v>3.5092999999999999E-2</v>
          </cell>
          <cell r="K9">
            <v>-5.3027370000000001E-3</v>
          </cell>
          <cell r="N9">
            <v>0.14861459413288769</v>
          </cell>
        </row>
        <row r="10">
          <cell r="A10" t="str">
            <v>Colorado</v>
          </cell>
          <cell r="B10">
            <v>0.46563546300000003</v>
          </cell>
          <cell r="I10">
            <v>3.5092999999999999E-2</v>
          </cell>
          <cell r="K10">
            <v>-5.3027370000000001E-3</v>
          </cell>
          <cell r="N10">
            <v>1.869116925037902E-2</v>
          </cell>
        </row>
        <row r="11">
          <cell r="A11" t="str">
            <v>Connecticut</v>
          </cell>
          <cell r="B11">
            <v>0.47934626299999999</v>
          </cell>
          <cell r="I11">
            <v>3.5092999999999999E-2</v>
          </cell>
          <cell r="K11">
            <v>-5.3027370000000001E-3</v>
          </cell>
          <cell r="N11">
            <v>1.9921163499433188E-2</v>
          </cell>
        </row>
        <row r="12">
          <cell r="A12" t="str">
            <v>Delaware</v>
          </cell>
          <cell r="B12">
            <v>0.47804962819971264</v>
          </cell>
          <cell r="I12">
            <v>3.5092999999999999E-2</v>
          </cell>
          <cell r="K12">
            <v>-5.3027370000000001E-3</v>
          </cell>
          <cell r="N12">
            <v>2.0764203748603301E-3</v>
          </cell>
        </row>
        <row r="13">
          <cell r="A13" t="str">
            <v>District of Columbia</v>
          </cell>
          <cell r="B13">
            <v>0.49172826300000011</v>
          </cell>
          <cell r="I13">
            <v>3.5092999999999999E-2</v>
          </cell>
          <cell r="K13">
            <v>-5.3027370000000001E-3</v>
          </cell>
          <cell r="N13">
            <v>3.9120149695409589E-3</v>
          </cell>
        </row>
        <row r="14">
          <cell r="A14" t="str">
            <v>Florida</v>
          </cell>
          <cell r="B14">
            <v>0.425790263</v>
          </cell>
          <cell r="I14">
            <v>3.5092999999999999E-2</v>
          </cell>
          <cell r="K14">
            <v>-5.3027370000000001E-3</v>
          </cell>
          <cell r="N14">
            <v>6.7527906894300008E-2</v>
          </cell>
        </row>
        <row r="15">
          <cell r="A15" t="str">
            <v>Georgia</v>
          </cell>
          <cell r="B15">
            <v>0.473910263</v>
          </cell>
          <cell r="I15">
            <v>3.5092999999999999E-2</v>
          </cell>
          <cell r="K15">
            <v>-5.3027370000000001E-3</v>
          </cell>
          <cell r="N15">
            <v>2.3992468873193798E-2</v>
          </cell>
        </row>
        <row r="16">
          <cell r="A16" t="str">
            <v>Hawaii</v>
          </cell>
          <cell r="B16">
            <v>0.4875002630000001</v>
          </cell>
          <cell r="I16">
            <v>3.5092999999999999E-2</v>
          </cell>
          <cell r="K16">
            <v>-5.3027370000000001E-3</v>
          </cell>
          <cell r="N16">
            <v>3.4574773180243686E-3</v>
          </cell>
        </row>
        <row r="17">
          <cell r="A17" t="str">
            <v>Idaho</v>
          </cell>
          <cell r="B17">
            <v>0.48236626300000002</v>
          </cell>
          <cell r="I17">
            <v>3.5092999999999999E-2</v>
          </cell>
          <cell r="K17">
            <v>-5.3027370000000001E-3</v>
          </cell>
          <cell r="N17">
            <v>4.4526172420569637E-3</v>
          </cell>
        </row>
        <row r="18">
          <cell r="A18" t="str">
            <v>Illinois</v>
          </cell>
          <cell r="B18">
            <v>0.46032026300000001</v>
          </cell>
          <cell r="I18">
            <v>3.5092999999999999E-2</v>
          </cell>
          <cell r="K18">
            <v>-5.3027370000000001E-3</v>
          </cell>
          <cell r="N18">
            <v>4.0676525717043173E-2</v>
          </cell>
        </row>
        <row r="19">
          <cell r="A19" t="str">
            <v>Indiana</v>
          </cell>
          <cell r="B19">
            <v>0.45973557922863584</v>
          </cell>
          <cell r="I19">
            <v>3.5092999999999999E-2</v>
          </cell>
          <cell r="K19">
            <v>-5.3027370000000001E-3</v>
          </cell>
          <cell r="N19">
            <v>1.6532542301065743E-2</v>
          </cell>
        </row>
        <row r="20">
          <cell r="A20" t="str">
            <v>Iowa</v>
          </cell>
          <cell r="B20">
            <v>0.47083911914469323</v>
          </cell>
          <cell r="I20">
            <v>3.5092999999999999E-2</v>
          </cell>
          <cell r="K20">
            <v>-5.3027370000000001E-3</v>
          </cell>
          <cell r="N20">
            <v>8.4127062806789929E-3</v>
          </cell>
        </row>
        <row r="21">
          <cell r="A21" t="str">
            <v>Kansas</v>
          </cell>
          <cell r="B21">
            <v>0.42579795361582584</v>
          </cell>
          <cell r="I21">
            <v>3.5092999999999999E-2</v>
          </cell>
          <cell r="K21">
            <v>-5.3027370000000001E-3</v>
          </cell>
          <cell r="N21">
            <v>9.4838350784328795E-3</v>
          </cell>
        </row>
        <row r="22">
          <cell r="A22" t="str">
            <v>Kentucky</v>
          </cell>
          <cell r="B22">
            <v>0.47792468937272997</v>
          </cell>
          <cell r="I22">
            <v>3.5092999999999999E-2</v>
          </cell>
          <cell r="K22">
            <v>-5.3027370000000001E-3</v>
          </cell>
          <cell r="N22">
            <v>8.6159365776881762E-3</v>
          </cell>
        </row>
        <row r="23">
          <cell r="A23" t="str">
            <v>Louisiana</v>
          </cell>
          <cell r="B23">
            <v>0.45955922300000002</v>
          </cell>
          <cell r="I23">
            <v>3.5092999999999999E-2</v>
          </cell>
          <cell r="K23">
            <v>-5.3027370000000001E-3</v>
          </cell>
          <cell r="N23">
            <v>1.5408642837830767E-2</v>
          </cell>
        </row>
        <row r="24">
          <cell r="A24" t="str">
            <v>Maine</v>
          </cell>
          <cell r="B24">
            <v>0.48085626300000006</v>
          </cell>
          <cell r="I24">
            <v>3.5092999999999999E-2</v>
          </cell>
          <cell r="K24">
            <v>-5.3027370000000001E-3</v>
          </cell>
          <cell r="N24">
            <v>3.3582062839357706E-3</v>
          </cell>
        </row>
        <row r="25">
          <cell r="A25" t="str">
            <v>Maryland</v>
          </cell>
          <cell r="B25">
            <v>0.48061835847346296</v>
          </cell>
          <cell r="I25">
            <v>3.5092999999999999E-2</v>
          </cell>
          <cell r="K25">
            <v>-5.3027370000000001E-3</v>
          </cell>
          <cell r="N25">
            <v>1.9716178403870882E-2</v>
          </cell>
        </row>
        <row r="26">
          <cell r="A26" t="str">
            <v>Massachusetts</v>
          </cell>
          <cell r="B26">
            <v>0.468474263</v>
          </cell>
          <cell r="I26">
            <v>3.5092999999999999E-2</v>
          </cell>
          <cell r="K26">
            <v>-5.3027370000000001E-3</v>
          </cell>
          <cell r="N26">
            <v>3.2433098923764475E-2</v>
          </cell>
        </row>
        <row r="27">
          <cell r="A27" t="str">
            <v>Michigan</v>
          </cell>
          <cell r="B27">
            <v>0.46396047129491852</v>
          </cell>
          <cell r="I27">
            <v>3.5092999999999999E-2</v>
          </cell>
          <cell r="K27">
            <v>-5.3027370000000001E-3</v>
          </cell>
          <cell r="N27">
            <v>2.5872342844852708E-2</v>
          </cell>
        </row>
        <row r="28">
          <cell r="A28" t="str">
            <v>Minnesota</v>
          </cell>
          <cell r="B28">
            <v>0.49716426300000011</v>
          </cell>
          <cell r="I28">
            <v>3.5092999999999999E-2</v>
          </cell>
          <cell r="K28">
            <v>-5.3027370000000001E-3</v>
          </cell>
          <cell r="N28">
            <v>1.8476768847729735E-2</v>
          </cell>
        </row>
        <row r="29">
          <cell r="A29" t="str">
            <v>Mississippi</v>
          </cell>
          <cell r="B29">
            <v>0.46787026300000001</v>
          </cell>
          <cell r="I29">
            <v>3.5092999999999999E-2</v>
          </cell>
          <cell r="K29">
            <v>-5.3027370000000001E-3</v>
          </cell>
          <cell r="N29">
            <v>6.2125959174771841E-3</v>
          </cell>
        </row>
        <row r="30">
          <cell r="A30" t="str">
            <v>Missouri</v>
          </cell>
          <cell r="B30">
            <v>0.47461914317986809</v>
          </cell>
          <cell r="I30">
            <v>3.5092999999999999E-2</v>
          </cell>
          <cell r="K30">
            <v>-5.3027370000000001E-3</v>
          </cell>
          <cell r="N30">
            <v>1.5441197458945068E-2</v>
          </cell>
        </row>
        <row r="31">
          <cell r="A31" t="str">
            <v>Montana</v>
          </cell>
          <cell r="B31">
            <v>0.47934626299999999</v>
          </cell>
          <cell r="I31">
            <v>3.5092999999999999E-2</v>
          </cell>
          <cell r="K31">
            <v>-5.3027370000000001E-3</v>
          </cell>
          <cell r="N31">
            <v>3.4378284752335066E-3</v>
          </cell>
        </row>
        <row r="32">
          <cell r="A32" t="str">
            <v>Nebraska</v>
          </cell>
          <cell r="B32">
            <v>0.47898386300000001</v>
          </cell>
          <cell r="I32">
            <v>3.5092999999999999E-2</v>
          </cell>
          <cell r="K32">
            <v>-5.3027370000000001E-3</v>
          </cell>
          <cell r="N32">
            <v>5.97117783301746E-3</v>
          </cell>
        </row>
        <row r="33">
          <cell r="A33" t="str">
            <v>Nevada</v>
          </cell>
          <cell r="B33">
            <v>0.425790263</v>
          </cell>
          <cell r="I33">
            <v>3.5092999999999999E-2</v>
          </cell>
          <cell r="K33">
            <v>-5.3027370000000001E-3</v>
          </cell>
          <cell r="N33">
            <v>7.4336428455707669E-3</v>
          </cell>
        </row>
        <row r="34">
          <cell r="A34" t="str">
            <v>New Hampshire</v>
          </cell>
          <cell r="B34">
            <v>0.425790263</v>
          </cell>
          <cell r="I34">
            <v>3.5092999999999999E-2</v>
          </cell>
          <cell r="K34">
            <v>-5.3027370000000001E-3</v>
          </cell>
          <cell r="N34">
            <v>3.8916028850088363E-3</v>
          </cell>
        </row>
        <row r="35">
          <cell r="A35" t="str">
            <v>New Jersey</v>
          </cell>
          <cell r="B35">
            <v>0.49184906300000003</v>
          </cell>
          <cell r="I35">
            <v>3.5092999999999999E-2</v>
          </cell>
          <cell r="K35">
            <v>-5.3027370000000001E-3</v>
          </cell>
          <cell r="N35">
            <v>3.7272053954088238E-2</v>
          </cell>
        </row>
        <row r="36">
          <cell r="A36" t="str">
            <v>New Mexico</v>
          </cell>
          <cell r="B36">
            <v>0.46726626300000002</v>
          </cell>
          <cell r="I36">
            <v>3.5092999999999999E-2</v>
          </cell>
          <cell r="K36">
            <v>-5.3027370000000001E-3</v>
          </cell>
          <cell r="N36">
            <v>3.906313667293596E-3</v>
          </cell>
        </row>
        <row r="37">
          <cell r="A37" t="str">
            <v>New York</v>
          </cell>
          <cell r="B37">
            <v>0.49546046377068087</v>
          </cell>
          <cell r="I37">
            <v>3.5092999999999999E-2</v>
          </cell>
          <cell r="K37">
            <v>-5.3027370000000001E-3</v>
          </cell>
          <cell r="N37">
            <v>8.3973473107134211E-2</v>
          </cell>
        </row>
        <row r="38">
          <cell r="A38" t="str">
            <v>North Carolina</v>
          </cell>
          <cell r="B38">
            <v>0.47240026299999999</v>
          </cell>
          <cell r="I38">
            <v>3.5092999999999999E-2</v>
          </cell>
          <cell r="K38">
            <v>-5.3027370000000001E-3</v>
          </cell>
          <cell r="N38">
            <v>2.2269842423787722E-2</v>
          </cell>
        </row>
        <row r="39">
          <cell r="A39" t="str">
            <v>North Dakota</v>
          </cell>
          <cell r="B39">
            <v>0.45711906299999999</v>
          </cell>
          <cell r="I39">
            <v>3.5092999999999999E-2</v>
          </cell>
          <cell r="K39">
            <v>-5.3027370000000001E-3</v>
          </cell>
          <cell r="N39">
            <v>4.1269467127603154E-3</v>
          </cell>
        </row>
        <row r="40">
          <cell r="A40" t="str">
            <v>Ohio</v>
          </cell>
          <cell r="B40">
            <v>0.47254454946471619</v>
          </cell>
          <cell r="I40">
            <v>3.5092999999999999E-2</v>
          </cell>
          <cell r="K40">
            <v>-5.3027370000000001E-3</v>
          </cell>
          <cell r="N40">
            <v>2.8829329620775685E-2</v>
          </cell>
        </row>
        <row r="41">
          <cell r="A41" t="str">
            <v>Oklahoma</v>
          </cell>
          <cell r="B41">
            <v>0.46938026300000002</v>
          </cell>
          <cell r="I41">
            <v>3.5092999999999999E-2</v>
          </cell>
          <cell r="K41">
            <v>-5.3027370000000001E-3</v>
          </cell>
          <cell r="N41">
            <v>1.1561525530583873E-2</v>
          </cell>
        </row>
        <row r="42">
          <cell r="A42" t="str">
            <v>Oregon</v>
          </cell>
          <cell r="B42">
            <v>0.4974663638614677</v>
          </cell>
          <cell r="I42">
            <v>3.5092999999999999E-2</v>
          </cell>
          <cell r="K42">
            <v>-5.3027370000000001E-3</v>
          </cell>
          <cell r="N42">
            <v>1.1321268147346958E-2</v>
          </cell>
        </row>
        <row r="43">
          <cell r="A43" t="str">
            <v>Pennsylvania</v>
          </cell>
          <cell r="B43">
            <v>0.46044655118534622</v>
          </cell>
          <cell r="I43">
            <v>3.5092999999999999E-2</v>
          </cell>
          <cell r="K43">
            <v>-5.3027370000000001E-3</v>
          </cell>
          <cell r="N43">
            <v>3.4935564185623498E-2</v>
          </cell>
        </row>
        <row r="44">
          <cell r="A44" t="str">
            <v>Rhode Island</v>
          </cell>
          <cell r="B44">
            <v>0.47384986300000004</v>
          </cell>
          <cell r="I44">
            <v>3.5092999999999999E-2</v>
          </cell>
          <cell r="K44">
            <v>-5.3027370000000001E-3</v>
          </cell>
          <cell r="N44">
            <v>3.1340845602828835E-3</v>
          </cell>
        </row>
        <row r="45">
          <cell r="A45" t="str">
            <v>South Carolina</v>
          </cell>
          <cell r="B45">
            <v>0.47995026299999999</v>
          </cell>
          <cell r="I45">
            <v>3.5092999999999999E-2</v>
          </cell>
          <cell r="K45">
            <v>-5.3027370000000001E-3</v>
          </cell>
          <cell r="N45">
            <v>9.889525258508813E-3</v>
          </cell>
        </row>
        <row r="46">
          <cell r="A46" t="str">
            <v>South Dakota</v>
          </cell>
          <cell r="B46">
            <v>0.425790263</v>
          </cell>
          <cell r="I46">
            <v>3.5092999999999999E-2</v>
          </cell>
          <cell r="K46">
            <v>-5.3027370000000001E-3</v>
          </cell>
          <cell r="N46">
            <v>3.9337437506713558E-3</v>
          </cell>
        </row>
        <row r="47">
          <cell r="A47" t="str">
            <v>Tennessee</v>
          </cell>
          <cell r="B47">
            <v>0.425790263</v>
          </cell>
          <cell r="I47">
            <v>3.5092999999999999E-2</v>
          </cell>
          <cell r="K47">
            <v>-5.3027370000000001E-3</v>
          </cell>
          <cell r="N47">
            <v>1.5964341398444461E-2</v>
          </cell>
        </row>
        <row r="48">
          <cell r="A48" t="str">
            <v>Texas</v>
          </cell>
          <cell r="B48">
            <v>0.425790263</v>
          </cell>
          <cell r="I48">
            <v>3.5092999999999999E-2</v>
          </cell>
          <cell r="K48">
            <v>-5.3027370000000001E-3</v>
          </cell>
          <cell r="N48">
            <v>8.0738284417680162E-2</v>
          </cell>
        </row>
        <row r="49">
          <cell r="A49" t="str">
            <v>Utah</v>
          </cell>
          <cell r="B49">
            <v>0.46787026300000001</v>
          </cell>
          <cell r="I49">
            <v>3.5092999999999999E-2</v>
          </cell>
          <cell r="K49">
            <v>-5.3027370000000001E-3</v>
          </cell>
          <cell r="N49">
            <v>8.2103067636387639E-3</v>
          </cell>
        </row>
        <row r="50">
          <cell r="A50" t="str">
            <v>Vermont</v>
          </cell>
          <cell r="B50">
            <v>0.49172826300000011</v>
          </cell>
          <cell r="I50">
            <v>3.5092999999999999E-2</v>
          </cell>
          <cell r="K50">
            <v>-5.3027370000000001E-3</v>
          </cell>
          <cell r="N50">
            <v>1.816467529524943E-3</v>
          </cell>
        </row>
        <row r="51">
          <cell r="A51" t="str">
            <v>Virginia</v>
          </cell>
          <cell r="B51">
            <v>0.47240026299999999</v>
          </cell>
          <cell r="I51">
            <v>3.5092999999999999E-2</v>
          </cell>
          <cell r="K51">
            <v>-5.3027370000000001E-3</v>
          </cell>
          <cell r="N51">
            <v>2.5195030648136482E-2</v>
          </cell>
        </row>
        <row r="52">
          <cell r="A52" t="str">
            <v>Washington</v>
          </cell>
          <cell r="B52">
            <v>0.425790263</v>
          </cell>
          <cell r="I52">
            <v>3.5092999999999999E-2</v>
          </cell>
          <cell r="K52">
            <v>-5.3027370000000001E-3</v>
          </cell>
          <cell r="N52">
            <v>2.2994000450134517E-2</v>
          </cell>
        </row>
        <row r="53">
          <cell r="A53" t="str">
            <v>West Virginia</v>
          </cell>
          <cell r="B53">
            <v>0.47693026300000002</v>
          </cell>
          <cell r="I53">
            <v>3.5092999999999999E-2</v>
          </cell>
          <cell r="K53">
            <v>-5.3027370000000001E-3</v>
          </cell>
          <cell r="N53">
            <v>3.1141643692143921E-3</v>
          </cell>
        </row>
        <row r="54">
          <cell r="A54" t="str">
            <v>Wisconsin</v>
          </cell>
          <cell r="B54">
            <v>0.48387626300000008</v>
          </cell>
          <cell r="I54">
            <v>3.5092999999999999E-2</v>
          </cell>
          <cell r="K54">
            <v>-5.3027370000000001E-3</v>
          </cell>
          <cell r="N54">
            <v>1.6634118600147324E-2</v>
          </cell>
        </row>
        <row r="55">
          <cell r="A55" t="str">
            <v>Wyoming</v>
          </cell>
          <cell r="B55">
            <v>0.425790263</v>
          </cell>
          <cell r="I55">
            <v>3.5092999999999999E-2</v>
          </cell>
          <cell r="K55">
            <v>-5.3027370000000001E-3</v>
          </cell>
          <cell r="N55">
            <v>2.3509895684983946E-3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sqref="A1:D56"/>
    </sheetView>
  </sheetViews>
  <sheetFormatPr defaultRowHeight="15" x14ac:dyDescent="0.25"/>
  <cols>
    <col min="1" max="1" width="20.42578125" customWidth="1"/>
    <col min="2" max="4" width="24.140625" customWidth="1"/>
  </cols>
  <sheetData>
    <row r="1" spans="1:4" x14ac:dyDescent="0.25">
      <c r="A1" s="1" t="s">
        <v>0</v>
      </c>
    </row>
    <row r="2" spans="1:4" ht="30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t="str">
        <f>'[1]Figure 5'!A5</f>
        <v>Alabama</v>
      </c>
      <c r="B3" s="4">
        <f>'[1]Figure 5'!B5</f>
        <v>0.45622179426874154</v>
      </c>
      <c r="C3" s="5">
        <f>B3-'[1]Figure 5'!I5-'[1]Figure 5'!K5</f>
        <v>0.42643153126874156</v>
      </c>
      <c r="D3" s="5">
        <f>C3+0.038</f>
        <v>0.46443153126874154</v>
      </c>
    </row>
    <row r="4" spans="1:4" x14ac:dyDescent="0.25">
      <c r="A4" t="str">
        <f>'[1]Figure 5'!A6</f>
        <v>Alaska</v>
      </c>
      <c r="B4" s="4">
        <f>'[1]Figure 5'!B6</f>
        <v>0.425790263</v>
      </c>
      <c r="C4" s="5">
        <f>B4-'[1]Figure 5'!I6-'[1]Figure 5'!K6</f>
        <v>0.39600000000000002</v>
      </c>
      <c r="D4" s="5">
        <f t="shared" ref="D4:D53" si="0">C4+0.038</f>
        <v>0.434</v>
      </c>
    </row>
    <row r="5" spans="1:4" ht="14.25" customHeight="1" x14ac:dyDescent="0.25">
      <c r="A5" t="str">
        <f>'[1]Figure 5'!A7</f>
        <v>Arizona</v>
      </c>
      <c r="B5" s="4">
        <f>'[1]Figure 5'!B7</f>
        <v>0.46509186299999999</v>
      </c>
      <c r="C5" s="5">
        <f>B5-'[1]Figure 5'!I7-'[1]Figure 5'!K7</f>
        <v>0.43530160000000001</v>
      </c>
      <c r="D5" s="5">
        <f t="shared" si="0"/>
        <v>0.47330159999999999</v>
      </c>
    </row>
    <row r="6" spans="1:4" x14ac:dyDescent="0.25">
      <c r="A6" t="str">
        <f>'[1]Figure 5'!A8</f>
        <v>Arkansas</v>
      </c>
      <c r="B6" s="4">
        <f>'[1]Figure 5'!B8</f>
        <v>0.47934626299999999</v>
      </c>
      <c r="C6" s="5">
        <f>B6-'[1]Figure 5'!I8-'[1]Figure 5'!K8</f>
        <v>0.44955600000000001</v>
      </c>
      <c r="D6" s="5">
        <f t="shared" si="0"/>
        <v>0.48755599999999999</v>
      </c>
    </row>
    <row r="7" spans="1:4" x14ac:dyDescent="0.25">
      <c r="A7" t="str">
        <f>'[1]Figure 5'!A9</f>
        <v>California</v>
      </c>
      <c r="B7" s="4">
        <f>'[1]Figure 5'!B9</f>
        <v>0.51800226300000007</v>
      </c>
      <c r="C7" s="5">
        <f>B7-'[1]Figure 5'!I9-'[1]Figure 5'!K9</f>
        <v>0.48821200000000009</v>
      </c>
      <c r="D7" s="5">
        <f t="shared" si="0"/>
        <v>0.52621200000000012</v>
      </c>
    </row>
    <row r="8" spans="1:4" x14ac:dyDescent="0.25">
      <c r="A8" t="str">
        <f>'[1]Figure 5'!A10</f>
        <v>Colorado</v>
      </c>
      <c r="B8" s="4">
        <f>'[1]Figure 5'!B10</f>
        <v>0.46563546300000003</v>
      </c>
      <c r="C8" s="5">
        <f>B8-'[1]Figure 5'!I10-'[1]Figure 5'!K10</f>
        <v>0.43584520000000004</v>
      </c>
      <c r="D8" s="5">
        <f t="shared" si="0"/>
        <v>0.47384520000000002</v>
      </c>
    </row>
    <row r="9" spans="1:4" x14ac:dyDescent="0.25">
      <c r="A9" t="str">
        <f>'[1]Figure 5'!A11</f>
        <v>Connecticut</v>
      </c>
      <c r="B9" s="4">
        <f>'[1]Figure 5'!B11</f>
        <v>0.47934626299999999</v>
      </c>
      <c r="C9" s="5">
        <f>B9-'[1]Figure 5'!I11-'[1]Figure 5'!K11</f>
        <v>0.44955600000000001</v>
      </c>
      <c r="D9" s="5">
        <f t="shared" si="0"/>
        <v>0.48755599999999999</v>
      </c>
    </row>
    <row r="10" spans="1:4" x14ac:dyDescent="0.25">
      <c r="A10" t="str">
        <f>'[1]Figure 5'!A12</f>
        <v>Delaware</v>
      </c>
      <c r="B10" s="4">
        <f>'[1]Figure 5'!B12</f>
        <v>0.47804962819971264</v>
      </c>
      <c r="C10" s="5">
        <f>B10-'[1]Figure 5'!I12-'[1]Figure 5'!K12</f>
        <v>0.44825936519971266</v>
      </c>
      <c r="D10" s="5">
        <f t="shared" si="0"/>
        <v>0.48625936519971263</v>
      </c>
    </row>
    <row r="11" spans="1:4" x14ac:dyDescent="0.25">
      <c r="A11" t="str">
        <f>'[1]Figure 5'!A13</f>
        <v>District of Columbia</v>
      </c>
      <c r="B11" s="4">
        <f>'[1]Figure 5'!B13</f>
        <v>0.49172826300000011</v>
      </c>
      <c r="C11" s="5">
        <f>B11-'[1]Figure 5'!I13-'[1]Figure 5'!K13</f>
        <v>0.46193800000000013</v>
      </c>
      <c r="D11" s="5">
        <f t="shared" si="0"/>
        <v>0.4999380000000001</v>
      </c>
    </row>
    <row r="12" spans="1:4" x14ac:dyDescent="0.25">
      <c r="A12" t="str">
        <f>'[1]Figure 5'!A14</f>
        <v>Florida</v>
      </c>
      <c r="B12" s="4">
        <f>'[1]Figure 5'!B14</f>
        <v>0.425790263</v>
      </c>
      <c r="C12" s="5">
        <f>B12-'[1]Figure 5'!I14-'[1]Figure 5'!K14</f>
        <v>0.39600000000000002</v>
      </c>
      <c r="D12" s="5">
        <f t="shared" si="0"/>
        <v>0.434</v>
      </c>
    </row>
    <row r="13" spans="1:4" x14ac:dyDescent="0.25">
      <c r="A13" t="str">
        <f>'[1]Figure 5'!A15</f>
        <v>Georgia</v>
      </c>
      <c r="B13" s="4">
        <f>'[1]Figure 5'!B15</f>
        <v>0.473910263</v>
      </c>
      <c r="C13" s="5">
        <f>B13-'[1]Figure 5'!I15-'[1]Figure 5'!K15</f>
        <v>0.44412000000000001</v>
      </c>
      <c r="D13" s="5">
        <f t="shared" si="0"/>
        <v>0.48211999999999999</v>
      </c>
    </row>
    <row r="14" spans="1:4" x14ac:dyDescent="0.25">
      <c r="A14" t="str">
        <f>'[1]Figure 5'!A16</f>
        <v>Hawaii</v>
      </c>
      <c r="B14" s="4">
        <f>'[1]Figure 5'!B16</f>
        <v>0.4875002630000001</v>
      </c>
      <c r="C14" s="5">
        <f>B14-'[1]Figure 5'!I16-'[1]Figure 5'!K16</f>
        <v>0.45771000000000012</v>
      </c>
      <c r="D14" s="5">
        <f t="shared" si="0"/>
        <v>0.49571000000000009</v>
      </c>
    </row>
    <row r="15" spans="1:4" x14ac:dyDescent="0.25">
      <c r="A15" t="str">
        <f>'[1]Figure 5'!A17</f>
        <v>Idaho</v>
      </c>
      <c r="B15" s="4">
        <f>'[1]Figure 5'!B17</f>
        <v>0.48236626300000002</v>
      </c>
      <c r="C15" s="5">
        <f>B15-'[1]Figure 5'!I17-'[1]Figure 5'!K17</f>
        <v>0.45257600000000003</v>
      </c>
      <c r="D15" s="5">
        <f t="shared" si="0"/>
        <v>0.49057600000000001</v>
      </c>
    </row>
    <row r="16" spans="1:4" x14ac:dyDescent="0.25">
      <c r="A16" t="str">
        <f>'[1]Figure 5'!A18</f>
        <v>Illinois</v>
      </c>
      <c r="B16" s="4">
        <f>'[1]Figure 5'!B18</f>
        <v>0.46032026300000001</v>
      </c>
      <c r="C16" s="5">
        <f>B16-'[1]Figure 5'!I18-'[1]Figure 5'!K18</f>
        <v>0.43053000000000002</v>
      </c>
      <c r="D16" s="5">
        <f t="shared" si="0"/>
        <v>0.46853</v>
      </c>
    </row>
    <row r="17" spans="1:4" x14ac:dyDescent="0.25">
      <c r="A17" t="str">
        <f>'[1]Figure 5'!A19</f>
        <v>Indiana</v>
      </c>
      <c r="B17" s="4">
        <f>'[1]Figure 5'!B19</f>
        <v>0.45973557922863584</v>
      </c>
      <c r="C17" s="5">
        <f>B17-'[1]Figure 5'!I19-'[1]Figure 5'!K19</f>
        <v>0.42994531622863585</v>
      </c>
      <c r="D17" s="5">
        <f t="shared" si="0"/>
        <v>0.46794531622863583</v>
      </c>
    </row>
    <row r="18" spans="1:4" x14ac:dyDescent="0.25">
      <c r="A18" t="str">
        <f>'[1]Figure 5'!A20</f>
        <v>Iowa</v>
      </c>
      <c r="B18" s="4">
        <f>'[1]Figure 5'!B20</f>
        <v>0.47083911914469323</v>
      </c>
      <c r="C18" s="5">
        <f>B18-'[1]Figure 5'!I20-'[1]Figure 5'!K20</f>
        <v>0.44104885614469325</v>
      </c>
      <c r="D18" s="5">
        <f t="shared" si="0"/>
        <v>0.47904885614469322</v>
      </c>
    </row>
    <row r="19" spans="1:4" x14ac:dyDescent="0.25">
      <c r="A19" t="str">
        <f>'[1]Figure 5'!A21</f>
        <v>Kansas</v>
      </c>
      <c r="B19" s="4">
        <f>'[1]Figure 5'!B21</f>
        <v>0.42579795361582584</v>
      </c>
      <c r="C19" s="5">
        <f>B19-'[1]Figure 5'!I21-'[1]Figure 5'!K21</f>
        <v>0.39600769061582586</v>
      </c>
      <c r="D19" s="5">
        <f t="shared" si="0"/>
        <v>0.43400769061582584</v>
      </c>
    </row>
    <row r="20" spans="1:4" x14ac:dyDescent="0.25">
      <c r="A20" t="str">
        <f>'[1]Figure 5'!A22</f>
        <v>Kentucky</v>
      </c>
      <c r="B20" s="4">
        <f>'[1]Figure 5'!B22</f>
        <v>0.47792468937272997</v>
      </c>
      <c r="C20" s="5">
        <f>B20-'[1]Figure 5'!I22-'[1]Figure 5'!K22</f>
        <v>0.44813442637272999</v>
      </c>
      <c r="D20" s="5">
        <f t="shared" si="0"/>
        <v>0.48613442637272997</v>
      </c>
    </row>
    <row r="21" spans="1:4" x14ac:dyDescent="0.25">
      <c r="A21" t="str">
        <f>'[1]Figure 5'!A23</f>
        <v>Louisiana</v>
      </c>
      <c r="B21" s="4">
        <f>'[1]Figure 5'!B23</f>
        <v>0.45955922300000002</v>
      </c>
      <c r="C21" s="5">
        <f>B21-'[1]Figure 5'!I23-'[1]Figure 5'!K23</f>
        <v>0.42976896000000003</v>
      </c>
      <c r="D21" s="5">
        <f t="shared" si="0"/>
        <v>0.46776896000000001</v>
      </c>
    </row>
    <row r="22" spans="1:4" x14ac:dyDescent="0.25">
      <c r="A22" t="str">
        <f>'[1]Figure 5'!A24</f>
        <v>Maine</v>
      </c>
      <c r="B22" s="4">
        <f>'[1]Figure 5'!B24</f>
        <v>0.48085626300000006</v>
      </c>
      <c r="C22" s="5">
        <f>B22-'[1]Figure 5'!I24-'[1]Figure 5'!K24</f>
        <v>0.45106600000000008</v>
      </c>
      <c r="D22" s="5">
        <f t="shared" si="0"/>
        <v>0.48906600000000006</v>
      </c>
    </row>
    <row r="23" spans="1:4" x14ac:dyDescent="0.25">
      <c r="A23" t="str">
        <f>'[1]Figure 5'!A25</f>
        <v>Maryland</v>
      </c>
      <c r="B23" s="4">
        <f>'[1]Figure 5'!B25</f>
        <v>0.48061835847346296</v>
      </c>
      <c r="C23" s="5">
        <f>B23-'[1]Figure 5'!I25-'[1]Figure 5'!K25</f>
        <v>0.45082809547346298</v>
      </c>
      <c r="D23" s="5">
        <f t="shared" si="0"/>
        <v>0.48882809547346295</v>
      </c>
    </row>
    <row r="24" spans="1:4" x14ac:dyDescent="0.25">
      <c r="A24" t="str">
        <f>'[1]Figure 5'!A26</f>
        <v>Massachusetts</v>
      </c>
      <c r="B24" s="4">
        <f>'[1]Figure 5'!B26</f>
        <v>0.468474263</v>
      </c>
      <c r="C24" s="5">
        <f>B24-'[1]Figure 5'!I26-'[1]Figure 5'!K26</f>
        <v>0.43868400000000002</v>
      </c>
      <c r="D24" s="5">
        <f t="shared" si="0"/>
        <v>0.476684</v>
      </c>
    </row>
    <row r="25" spans="1:4" x14ac:dyDescent="0.25">
      <c r="A25" t="str">
        <f>'[1]Figure 5'!A27</f>
        <v>Michigan</v>
      </c>
      <c r="B25" s="4">
        <f>'[1]Figure 5'!B27</f>
        <v>0.46396047129491852</v>
      </c>
      <c r="C25" s="5">
        <f>B25-'[1]Figure 5'!I27-'[1]Figure 5'!K27</f>
        <v>0.43417020829491854</v>
      </c>
      <c r="D25" s="5">
        <f t="shared" si="0"/>
        <v>0.47217020829491851</v>
      </c>
    </row>
    <row r="26" spans="1:4" x14ac:dyDescent="0.25">
      <c r="A26" t="str">
        <f>'[1]Figure 5'!A28</f>
        <v>Minnesota</v>
      </c>
      <c r="B26" s="4">
        <f>'[1]Figure 5'!B28</f>
        <v>0.49716426300000011</v>
      </c>
      <c r="C26" s="5">
        <f>B26-'[1]Figure 5'!I28-'[1]Figure 5'!K28</f>
        <v>0.46737400000000012</v>
      </c>
      <c r="D26" s="5">
        <f t="shared" si="0"/>
        <v>0.5053740000000001</v>
      </c>
    </row>
    <row r="27" spans="1:4" x14ac:dyDescent="0.25">
      <c r="A27" t="str">
        <f>'[1]Figure 5'!A29</f>
        <v>Mississippi</v>
      </c>
      <c r="B27" s="4">
        <f>'[1]Figure 5'!B29</f>
        <v>0.46787026300000001</v>
      </c>
      <c r="C27" s="5">
        <f>B27-'[1]Figure 5'!I29-'[1]Figure 5'!K29</f>
        <v>0.43808000000000002</v>
      </c>
      <c r="D27" s="5">
        <f t="shared" si="0"/>
        <v>0.47608</v>
      </c>
    </row>
    <row r="28" spans="1:4" x14ac:dyDescent="0.25">
      <c r="A28" t="str">
        <f>'[1]Figure 5'!A30</f>
        <v>Missouri</v>
      </c>
      <c r="B28" s="4">
        <f>'[1]Figure 5'!B30</f>
        <v>0.47461914317986809</v>
      </c>
      <c r="C28" s="5">
        <f>B28-'[1]Figure 5'!I30-'[1]Figure 5'!K30</f>
        <v>0.4448288801798681</v>
      </c>
      <c r="D28" s="5">
        <f t="shared" si="0"/>
        <v>0.48282888017986808</v>
      </c>
    </row>
    <row r="29" spans="1:4" x14ac:dyDescent="0.25">
      <c r="A29" t="str">
        <f>'[1]Figure 5'!A31</f>
        <v>Montana</v>
      </c>
      <c r="B29" s="4">
        <f>'[1]Figure 5'!B31</f>
        <v>0.47934626299999999</v>
      </c>
      <c r="C29" s="5">
        <f>B29-'[1]Figure 5'!I31-'[1]Figure 5'!K31</f>
        <v>0.44955600000000001</v>
      </c>
      <c r="D29" s="5">
        <f t="shared" si="0"/>
        <v>0.48755599999999999</v>
      </c>
    </row>
    <row r="30" spans="1:4" x14ac:dyDescent="0.25">
      <c r="A30" t="str">
        <f>'[1]Figure 5'!A32</f>
        <v>Nebraska</v>
      </c>
      <c r="B30" s="4">
        <f>'[1]Figure 5'!B32</f>
        <v>0.47898386300000001</v>
      </c>
      <c r="C30" s="5">
        <f>B30-'[1]Figure 5'!I32-'[1]Figure 5'!K32</f>
        <v>0.44919360000000003</v>
      </c>
      <c r="D30" s="5">
        <f t="shared" si="0"/>
        <v>0.4871936</v>
      </c>
    </row>
    <row r="31" spans="1:4" x14ac:dyDescent="0.25">
      <c r="A31" t="str">
        <f>'[1]Figure 5'!A33</f>
        <v>Nevada</v>
      </c>
      <c r="B31" s="4">
        <f>'[1]Figure 5'!B33</f>
        <v>0.425790263</v>
      </c>
      <c r="C31" s="5">
        <f>B31-'[1]Figure 5'!I33-'[1]Figure 5'!K33</f>
        <v>0.39600000000000002</v>
      </c>
      <c r="D31" s="5">
        <f t="shared" si="0"/>
        <v>0.434</v>
      </c>
    </row>
    <row r="32" spans="1:4" x14ac:dyDescent="0.25">
      <c r="A32" t="str">
        <f>'[1]Figure 5'!A34</f>
        <v>New Hampshire</v>
      </c>
      <c r="B32" s="4">
        <f>'[1]Figure 5'!B34</f>
        <v>0.425790263</v>
      </c>
      <c r="C32" s="5">
        <f>B32-'[1]Figure 5'!I34-'[1]Figure 5'!K34</f>
        <v>0.39600000000000002</v>
      </c>
      <c r="D32" s="5">
        <f t="shared" si="0"/>
        <v>0.434</v>
      </c>
    </row>
    <row r="33" spans="1:4" x14ac:dyDescent="0.25">
      <c r="A33" t="str">
        <f>'[1]Figure 5'!A35</f>
        <v>New Jersey</v>
      </c>
      <c r="B33" s="4">
        <f>'[1]Figure 5'!B35</f>
        <v>0.49184906300000003</v>
      </c>
      <c r="C33" s="5">
        <f>B33-'[1]Figure 5'!I35-'[1]Figure 5'!K35</f>
        <v>0.46205880000000005</v>
      </c>
      <c r="D33" s="5">
        <f t="shared" si="0"/>
        <v>0.50005880000000003</v>
      </c>
    </row>
    <row r="34" spans="1:4" x14ac:dyDescent="0.25">
      <c r="A34" t="str">
        <f>'[1]Figure 5'!A36</f>
        <v>New Mexico</v>
      </c>
      <c r="B34" s="4">
        <f>'[1]Figure 5'!B36</f>
        <v>0.46726626300000002</v>
      </c>
      <c r="C34" s="5">
        <f>B34-'[1]Figure 5'!I36-'[1]Figure 5'!K36</f>
        <v>0.43747600000000003</v>
      </c>
      <c r="D34" s="5">
        <f t="shared" si="0"/>
        <v>0.47547600000000001</v>
      </c>
    </row>
    <row r="35" spans="1:4" x14ac:dyDescent="0.25">
      <c r="A35" t="str">
        <f>'[1]Figure 5'!A37</f>
        <v>New York</v>
      </c>
      <c r="B35" s="4">
        <f>'[1]Figure 5'!B37</f>
        <v>0.49546046377068087</v>
      </c>
      <c r="C35" s="5">
        <f>B35-'[1]Figure 5'!I37-'[1]Figure 5'!K37</f>
        <v>0.46567020077068089</v>
      </c>
      <c r="D35" s="5">
        <f t="shared" si="0"/>
        <v>0.50367020077068092</v>
      </c>
    </row>
    <row r="36" spans="1:4" x14ac:dyDescent="0.25">
      <c r="A36" t="str">
        <f>'[1]Figure 5'!A38</f>
        <v>North Carolina</v>
      </c>
      <c r="B36" s="4">
        <f>'[1]Figure 5'!B38</f>
        <v>0.47240026299999999</v>
      </c>
      <c r="C36" s="5">
        <f>B36-'[1]Figure 5'!I38-'[1]Figure 5'!K38</f>
        <v>0.44261</v>
      </c>
      <c r="D36" s="5">
        <f t="shared" si="0"/>
        <v>0.48060999999999998</v>
      </c>
    </row>
    <row r="37" spans="1:4" x14ac:dyDescent="0.25">
      <c r="A37" t="str">
        <f>'[1]Figure 5'!A39</f>
        <v>North Dakota</v>
      </c>
      <c r="B37" s="4">
        <f>'[1]Figure 5'!B39</f>
        <v>0.45711906299999999</v>
      </c>
      <c r="C37" s="5">
        <f>B37-'[1]Figure 5'!I39-'[1]Figure 5'!K39</f>
        <v>0.42732880000000001</v>
      </c>
      <c r="D37" s="5">
        <f t="shared" si="0"/>
        <v>0.46532879999999999</v>
      </c>
    </row>
    <row r="38" spans="1:4" x14ac:dyDescent="0.25">
      <c r="A38" t="str">
        <f>'[1]Figure 5'!A40</f>
        <v>Ohio</v>
      </c>
      <c r="B38" s="4">
        <f>'[1]Figure 5'!B40</f>
        <v>0.47254454946471619</v>
      </c>
      <c r="C38" s="5">
        <f>B38-'[1]Figure 5'!I40-'[1]Figure 5'!K40</f>
        <v>0.44275428646471621</v>
      </c>
      <c r="D38" s="5">
        <f t="shared" si="0"/>
        <v>0.48075428646471619</v>
      </c>
    </row>
    <row r="39" spans="1:4" x14ac:dyDescent="0.25">
      <c r="A39" t="str">
        <f>'[1]Figure 5'!A41</f>
        <v>Oklahoma</v>
      </c>
      <c r="B39" s="4">
        <f>'[1]Figure 5'!B41</f>
        <v>0.46938026300000002</v>
      </c>
      <c r="C39" s="5">
        <f>B39-'[1]Figure 5'!I41-'[1]Figure 5'!K41</f>
        <v>0.43959000000000004</v>
      </c>
      <c r="D39" s="5">
        <f t="shared" si="0"/>
        <v>0.47759000000000001</v>
      </c>
    </row>
    <row r="40" spans="1:4" x14ac:dyDescent="0.25">
      <c r="A40" t="str">
        <f>'[1]Figure 5'!A42</f>
        <v>Oregon</v>
      </c>
      <c r="B40" s="4">
        <f>'[1]Figure 5'!B42</f>
        <v>0.4974663638614677</v>
      </c>
      <c r="C40" s="5">
        <f>B40-'[1]Figure 5'!I42-'[1]Figure 5'!K42</f>
        <v>0.46767610086146771</v>
      </c>
      <c r="D40" s="5">
        <f t="shared" si="0"/>
        <v>0.50567610086146775</v>
      </c>
    </row>
    <row r="41" spans="1:4" x14ac:dyDescent="0.25">
      <c r="A41" t="str">
        <f>'[1]Figure 5'!A43</f>
        <v>Pennsylvania</v>
      </c>
      <c r="B41" s="4">
        <f>'[1]Figure 5'!B43</f>
        <v>0.46044655118534622</v>
      </c>
      <c r="C41" s="5">
        <f>B41-'[1]Figure 5'!I43-'[1]Figure 5'!K43</f>
        <v>0.43065628818534624</v>
      </c>
      <c r="D41" s="5">
        <f t="shared" si="0"/>
        <v>0.46865628818534621</v>
      </c>
    </row>
    <row r="42" spans="1:4" x14ac:dyDescent="0.25">
      <c r="A42" t="str">
        <f>'[1]Figure 5'!A44</f>
        <v>Rhode Island</v>
      </c>
      <c r="B42" s="4">
        <f>'[1]Figure 5'!B44</f>
        <v>0.47384986300000004</v>
      </c>
      <c r="C42" s="5">
        <f>B42-'[1]Figure 5'!I44-'[1]Figure 5'!K44</f>
        <v>0.44405960000000005</v>
      </c>
      <c r="D42" s="5">
        <f t="shared" si="0"/>
        <v>0.48205960000000003</v>
      </c>
    </row>
    <row r="43" spans="1:4" x14ac:dyDescent="0.25">
      <c r="A43" t="str">
        <f>'[1]Figure 5'!A45</f>
        <v>South Carolina</v>
      </c>
      <c r="B43" s="4">
        <f>'[1]Figure 5'!B45</f>
        <v>0.47995026299999999</v>
      </c>
      <c r="C43" s="5">
        <f>B43-'[1]Figure 5'!I45-'[1]Figure 5'!K45</f>
        <v>0.45016</v>
      </c>
      <c r="D43" s="5">
        <f t="shared" si="0"/>
        <v>0.48815999999999998</v>
      </c>
    </row>
    <row r="44" spans="1:4" x14ac:dyDescent="0.25">
      <c r="A44" t="str">
        <f>'[1]Figure 5'!A46</f>
        <v>South Dakota</v>
      </c>
      <c r="B44" s="4">
        <f>'[1]Figure 5'!B46</f>
        <v>0.425790263</v>
      </c>
      <c r="C44" s="5">
        <f>B44-'[1]Figure 5'!I46-'[1]Figure 5'!K46</f>
        <v>0.39600000000000002</v>
      </c>
      <c r="D44" s="5">
        <f t="shared" si="0"/>
        <v>0.434</v>
      </c>
    </row>
    <row r="45" spans="1:4" x14ac:dyDescent="0.25">
      <c r="A45" t="str">
        <f>'[1]Figure 5'!A47</f>
        <v>Tennessee</v>
      </c>
      <c r="B45" s="4">
        <f>'[1]Figure 5'!B47</f>
        <v>0.425790263</v>
      </c>
      <c r="C45" s="5">
        <f>B45-'[1]Figure 5'!I47-'[1]Figure 5'!K47</f>
        <v>0.39600000000000002</v>
      </c>
      <c r="D45" s="5">
        <f t="shared" si="0"/>
        <v>0.434</v>
      </c>
    </row>
    <row r="46" spans="1:4" x14ac:dyDescent="0.25">
      <c r="A46" t="str">
        <f>'[1]Figure 5'!A48</f>
        <v>Texas</v>
      </c>
      <c r="B46" s="4">
        <f>'[1]Figure 5'!B48</f>
        <v>0.425790263</v>
      </c>
      <c r="C46" s="5">
        <f>B46-'[1]Figure 5'!I48-'[1]Figure 5'!K48</f>
        <v>0.39600000000000002</v>
      </c>
      <c r="D46" s="5">
        <f t="shared" si="0"/>
        <v>0.434</v>
      </c>
    </row>
    <row r="47" spans="1:4" x14ac:dyDescent="0.25">
      <c r="A47" t="str">
        <f>'[1]Figure 5'!A49</f>
        <v>Utah</v>
      </c>
      <c r="B47" s="4">
        <f>'[1]Figure 5'!B49</f>
        <v>0.46787026300000001</v>
      </c>
      <c r="C47" s="5">
        <f>B47-'[1]Figure 5'!I49-'[1]Figure 5'!K49</f>
        <v>0.43808000000000002</v>
      </c>
      <c r="D47" s="5">
        <f t="shared" si="0"/>
        <v>0.47608</v>
      </c>
    </row>
    <row r="48" spans="1:4" x14ac:dyDescent="0.25">
      <c r="A48" t="str">
        <f>'[1]Figure 5'!A50</f>
        <v>Vermont</v>
      </c>
      <c r="B48" s="4">
        <f>'[1]Figure 5'!B50</f>
        <v>0.49172826300000011</v>
      </c>
      <c r="C48" s="5">
        <f>B48-'[1]Figure 5'!I50-'[1]Figure 5'!K50</f>
        <v>0.46193800000000013</v>
      </c>
      <c r="D48" s="5">
        <f t="shared" si="0"/>
        <v>0.4999380000000001</v>
      </c>
    </row>
    <row r="49" spans="1:4" x14ac:dyDescent="0.25">
      <c r="A49" t="str">
        <f>'[1]Figure 5'!A51</f>
        <v>Virginia</v>
      </c>
      <c r="B49" s="4">
        <f>'[1]Figure 5'!B51</f>
        <v>0.47240026299999999</v>
      </c>
      <c r="C49" s="5">
        <f>B49-'[1]Figure 5'!I51-'[1]Figure 5'!K51</f>
        <v>0.44261</v>
      </c>
      <c r="D49" s="5">
        <f t="shared" si="0"/>
        <v>0.48060999999999998</v>
      </c>
    </row>
    <row r="50" spans="1:4" x14ac:dyDescent="0.25">
      <c r="A50" t="str">
        <f>'[1]Figure 5'!A52</f>
        <v>Washington</v>
      </c>
      <c r="B50" s="4">
        <f>'[1]Figure 5'!B52</f>
        <v>0.425790263</v>
      </c>
      <c r="C50" s="5">
        <f>B50-'[1]Figure 5'!I52-'[1]Figure 5'!K52</f>
        <v>0.39600000000000002</v>
      </c>
      <c r="D50" s="5">
        <f t="shared" si="0"/>
        <v>0.434</v>
      </c>
    </row>
    <row r="51" spans="1:4" x14ac:dyDescent="0.25">
      <c r="A51" t="str">
        <f>'[1]Figure 5'!A53</f>
        <v>West Virginia</v>
      </c>
      <c r="B51" s="4">
        <f>'[1]Figure 5'!B53</f>
        <v>0.47693026300000002</v>
      </c>
      <c r="C51" s="5">
        <f>B51-'[1]Figure 5'!I53-'[1]Figure 5'!K53</f>
        <v>0.44714000000000004</v>
      </c>
      <c r="D51" s="5">
        <f t="shared" si="0"/>
        <v>0.48514000000000002</v>
      </c>
    </row>
    <row r="52" spans="1:4" x14ac:dyDescent="0.25">
      <c r="A52" t="str">
        <f>'[1]Figure 5'!A54</f>
        <v>Wisconsin</v>
      </c>
      <c r="B52" s="4">
        <f>'[1]Figure 5'!B54</f>
        <v>0.48387626300000008</v>
      </c>
      <c r="C52" s="5">
        <f>B52-'[1]Figure 5'!I54-'[1]Figure 5'!K54</f>
        <v>0.4540860000000001</v>
      </c>
      <c r="D52" s="5">
        <f t="shared" si="0"/>
        <v>0.49208600000000008</v>
      </c>
    </row>
    <row r="53" spans="1:4" x14ac:dyDescent="0.25">
      <c r="A53" t="str">
        <f>'[1]Figure 5'!A55</f>
        <v>Wyoming</v>
      </c>
      <c r="B53" s="4">
        <f>'[1]Figure 5'!B55</f>
        <v>0.425790263</v>
      </c>
      <c r="C53" s="5">
        <f>B53-'[1]Figure 5'!I55-'[1]Figure 5'!K55</f>
        <v>0.39600000000000002</v>
      </c>
      <c r="D53" s="5">
        <f t="shared" si="0"/>
        <v>0.434</v>
      </c>
    </row>
    <row r="54" spans="1:4" x14ac:dyDescent="0.25">
      <c r="A54" s="6" t="s">
        <v>5</v>
      </c>
      <c r="B54" s="7">
        <f>SUMPRODUCT(B3:B53, '[1]Figure 5'!$N5:$N55)</f>
        <v>0.47126271247695134</v>
      </c>
      <c r="C54" s="7">
        <f>SUMPRODUCT(C3:C53, '[1]Figure 5'!$N5:$N55)</f>
        <v>0.44147244947695141</v>
      </c>
      <c r="D54" s="7">
        <f>SUMPRODUCT(D3:D53, '[1]Figure 5'!$N5:$N55)</f>
        <v>0.47947244947695139</v>
      </c>
    </row>
    <row r="55" spans="1:4" x14ac:dyDescent="0.25">
      <c r="A55" t="s">
        <v>6</v>
      </c>
    </row>
    <row r="56" spans="1:4" x14ac:dyDescent="0.25">
      <c r="A5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49" workbookViewId="0">
      <selection sqref="A1:D56"/>
    </sheetView>
  </sheetViews>
  <sheetFormatPr defaultRowHeight="15" x14ac:dyDescent="0.25"/>
  <cols>
    <col min="1" max="12" width="14" customWidth="1"/>
  </cols>
  <sheetData>
    <row r="1" spans="1:11" ht="15.75" customHeight="1" x14ac:dyDescent="0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25">
      <c r="A3" s="8" t="s">
        <v>1</v>
      </c>
      <c r="B3" s="8" t="s">
        <v>9</v>
      </c>
      <c r="C3" s="8"/>
      <c r="D3" s="8" t="s">
        <v>10</v>
      </c>
      <c r="E3" s="8"/>
      <c r="F3" s="8" t="s">
        <v>11</v>
      </c>
      <c r="G3" s="8"/>
      <c r="H3" s="8" t="s">
        <v>12</v>
      </c>
      <c r="I3" s="8"/>
      <c r="J3" s="8" t="s">
        <v>13</v>
      </c>
      <c r="K3" s="8"/>
    </row>
    <row r="4" spans="1:11" x14ac:dyDescent="0.25">
      <c r="A4" s="8"/>
      <c r="B4" t="s">
        <v>14</v>
      </c>
      <c r="C4" t="s">
        <v>15</v>
      </c>
      <c r="D4" t="s">
        <v>14</v>
      </c>
      <c r="E4" t="s">
        <v>15</v>
      </c>
      <c r="F4" t="s">
        <v>14</v>
      </c>
      <c r="G4" t="s">
        <v>15</v>
      </c>
      <c r="H4" t="s">
        <v>14</v>
      </c>
      <c r="I4" t="s">
        <v>15</v>
      </c>
      <c r="J4" t="s">
        <v>14</v>
      </c>
      <c r="K4" t="s">
        <v>15</v>
      </c>
    </row>
    <row r="5" spans="1:11" x14ac:dyDescent="0.25">
      <c r="A5" t="str">
        <f>'[1]Sum (2014)'!A13</f>
        <v>Alabama</v>
      </c>
      <c r="B5" s="9">
        <f>C5/(C5+E5)</f>
        <v>0.42053684129079344</v>
      </c>
      <c r="C5" s="10">
        <f>'[1]Sum (2014)'!D13</f>
        <v>728300</v>
      </c>
      <c r="D5" s="9">
        <f>E5/(C5+E5)</f>
        <v>0.57946315870920651</v>
      </c>
      <c r="E5" s="10">
        <f>G5+I5+K5</f>
        <v>1003534</v>
      </c>
      <c r="F5" s="9">
        <f>G5/(C5+E5)</f>
        <v>0.20043722435291142</v>
      </c>
      <c r="G5" s="10">
        <f>'[1]Sum (2014)'!F13</f>
        <v>347124</v>
      </c>
      <c r="H5" s="9">
        <f>I5/(C5+E5)</f>
        <v>0.11252579635230628</v>
      </c>
      <c r="I5" s="10">
        <f>'[1]Sum (2014)'!G13</f>
        <v>194876</v>
      </c>
      <c r="J5" s="9">
        <f>K5/(C5+E5)</f>
        <v>0.26650013800398886</v>
      </c>
      <c r="K5" s="10">
        <f>'[1]Sum (2014)'!E13</f>
        <v>461534</v>
      </c>
    </row>
    <row r="6" spans="1:11" x14ac:dyDescent="0.25">
      <c r="A6" t="str">
        <f>'[1]Sum (2014)'!A14</f>
        <v>Alaska</v>
      </c>
      <c r="B6" s="9">
        <f t="shared" ref="B6:B55" si="0">C6/(C6+E6)</f>
        <v>0.40346723341471552</v>
      </c>
      <c r="C6" s="10">
        <f>'[1]Sum (2014)'!D14</f>
        <v>114853</v>
      </c>
      <c r="D6" s="9">
        <f t="shared" ref="D6:D55" si="1">E6/(C6+E6)</f>
        <v>0.59653276658528442</v>
      </c>
      <c r="E6" s="10">
        <f t="shared" ref="E6:E55" si="2">G6+I6+K6</f>
        <v>169812</v>
      </c>
      <c r="F6" s="9">
        <f t="shared" ref="F6:F55" si="3">G6/(C6+E6)</f>
        <v>0.22637486167951804</v>
      </c>
      <c r="G6" s="10">
        <f>'[1]Sum (2014)'!F14</f>
        <v>64441</v>
      </c>
      <c r="H6" s="9">
        <f t="shared" ref="H6:H55" si="4">I6/(C6+E6)</f>
        <v>0.10889993501132911</v>
      </c>
      <c r="I6" s="10">
        <f>'[1]Sum (2014)'!G14</f>
        <v>31000</v>
      </c>
      <c r="J6" s="9">
        <f t="shared" ref="J6:J55" si="5">K6/(C6+E6)</f>
        <v>0.26125796989443734</v>
      </c>
      <c r="K6" s="10">
        <f>'[1]Sum (2014)'!E14</f>
        <v>74371</v>
      </c>
    </row>
    <row r="7" spans="1:11" x14ac:dyDescent="0.25">
      <c r="A7" t="str">
        <f>'[1]Sum (2014)'!A15</f>
        <v>Arizona</v>
      </c>
      <c r="B7" s="9">
        <f t="shared" si="0"/>
        <v>0.43615124490364809</v>
      </c>
      <c r="C7" s="10">
        <f>'[1]Sum (2014)'!D15</f>
        <v>1062382</v>
      </c>
      <c r="D7" s="9">
        <f t="shared" si="1"/>
        <v>0.56384875509635191</v>
      </c>
      <c r="E7" s="10">
        <f t="shared" si="2"/>
        <v>1373429</v>
      </c>
      <c r="F7" s="9">
        <f t="shared" si="3"/>
        <v>0.18102266555163762</v>
      </c>
      <c r="G7" s="10">
        <f>'[1]Sum (2014)'!F15</f>
        <v>440937</v>
      </c>
      <c r="H7" s="9">
        <f t="shared" si="4"/>
        <v>0.13923247739664529</v>
      </c>
      <c r="I7" s="10">
        <f>'[1]Sum (2014)'!G15</f>
        <v>339144</v>
      </c>
      <c r="J7" s="9">
        <f t="shared" si="5"/>
        <v>0.24359361214806896</v>
      </c>
      <c r="K7" s="10">
        <f>'[1]Sum (2014)'!E15</f>
        <v>593348</v>
      </c>
    </row>
    <row r="8" spans="1:11" x14ac:dyDescent="0.25">
      <c r="A8" t="str">
        <f>'[1]Sum (2014)'!A16</f>
        <v>Arkansas</v>
      </c>
      <c r="B8" s="9">
        <f t="shared" si="0"/>
        <v>0.43175725160451006</v>
      </c>
      <c r="C8" s="10">
        <f>'[1]Sum (2014)'!D16</f>
        <v>453349</v>
      </c>
      <c r="D8" s="9">
        <f t="shared" si="1"/>
        <v>0.56824274839548994</v>
      </c>
      <c r="E8" s="10">
        <f t="shared" si="2"/>
        <v>596660</v>
      </c>
      <c r="F8" s="9">
        <f t="shared" si="3"/>
        <v>0.19508785162793843</v>
      </c>
      <c r="G8" s="10">
        <f>'[1]Sum (2014)'!F16</f>
        <v>204844</v>
      </c>
      <c r="H8" s="9">
        <f t="shared" si="4"/>
        <v>0.1137142634015518</v>
      </c>
      <c r="I8" s="10">
        <f>'[1]Sum (2014)'!G16</f>
        <v>119401</v>
      </c>
      <c r="J8" s="9">
        <f t="shared" si="5"/>
        <v>0.25944063336599971</v>
      </c>
      <c r="K8" s="10">
        <f>'[1]Sum (2014)'!E16</f>
        <v>272415</v>
      </c>
    </row>
    <row r="9" spans="1:11" x14ac:dyDescent="0.25">
      <c r="A9" t="str">
        <f>'[1]Sum (2014)'!A17</f>
        <v>California</v>
      </c>
      <c r="B9" s="9">
        <f t="shared" si="0"/>
        <v>0.43054151779977284</v>
      </c>
      <c r="C9" s="10">
        <f>'[1]Sum (2014)'!D17</f>
        <v>6600068</v>
      </c>
      <c r="D9" s="9">
        <f t="shared" si="1"/>
        <v>0.5694584822002271</v>
      </c>
      <c r="E9" s="10">
        <f t="shared" si="2"/>
        <v>8729622</v>
      </c>
      <c r="F9" s="9">
        <f t="shared" si="3"/>
        <v>0.22219712205530576</v>
      </c>
      <c r="G9" s="10">
        <f>'[1]Sum (2014)'!F17</f>
        <v>3406213</v>
      </c>
      <c r="H9" s="9">
        <f t="shared" si="4"/>
        <v>0.10380875281887632</v>
      </c>
      <c r="I9" s="10">
        <f>'[1]Sum (2014)'!G17</f>
        <v>1591356</v>
      </c>
      <c r="J9" s="9">
        <f t="shared" si="5"/>
        <v>0.24345260732604507</v>
      </c>
      <c r="K9" s="10">
        <f>'[1]Sum (2014)'!E17</f>
        <v>3732053</v>
      </c>
    </row>
    <row r="10" spans="1:11" x14ac:dyDescent="0.25">
      <c r="A10" t="str">
        <f>'[1]Sum (2014)'!A18</f>
        <v>Colorado</v>
      </c>
      <c r="B10" s="9">
        <f t="shared" si="0"/>
        <v>0.40540964265437635</v>
      </c>
      <c r="C10" s="10">
        <f>'[1]Sum (2014)'!D18</f>
        <v>969705</v>
      </c>
      <c r="D10" s="9">
        <f t="shared" si="1"/>
        <v>0.5945903573456236</v>
      </c>
      <c r="E10" s="10">
        <f t="shared" si="2"/>
        <v>1422209</v>
      </c>
      <c r="F10" s="9">
        <f t="shared" si="3"/>
        <v>0.18723624678813702</v>
      </c>
      <c r="G10" s="10">
        <f>'[1]Sum (2014)'!F18</f>
        <v>447853</v>
      </c>
      <c r="H10" s="9">
        <f t="shared" si="4"/>
        <v>0.13913209254178871</v>
      </c>
      <c r="I10" s="10">
        <f>'[1]Sum (2014)'!G18</f>
        <v>332792</v>
      </c>
      <c r="J10" s="9">
        <f t="shared" si="5"/>
        <v>0.26822201801569789</v>
      </c>
      <c r="K10" s="10">
        <f>'[1]Sum (2014)'!E18</f>
        <v>641564</v>
      </c>
    </row>
    <row r="11" spans="1:11" x14ac:dyDescent="0.25">
      <c r="A11" t="str">
        <f>'[1]Sum (2014)'!A19</f>
        <v>Connecticut</v>
      </c>
      <c r="B11" s="9">
        <f t="shared" si="0"/>
        <v>0.43699788727131922</v>
      </c>
      <c r="C11" s="10">
        <f>'[1]Sum (2014)'!D19</f>
        <v>643274</v>
      </c>
      <c r="D11" s="9">
        <f t="shared" si="1"/>
        <v>0.56300211272868084</v>
      </c>
      <c r="E11" s="10">
        <f t="shared" si="2"/>
        <v>828756</v>
      </c>
      <c r="F11" s="9">
        <f t="shared" si="3"/>
        <v>0.2091811987527428</v>
      </c>
      <c r="G11" s="10">
        <f>'[1]Sum (2014)'!F19</f>
        <v>307921</v>
      </c>
      <c r="H11" s="9">
        <f t="shared" si="4"/>
        <v>0.16127388708110568</v>
      </c>
      <c r="I11" s="10">
        <f>'[1]Sum (2014)'!G19</f>
        <v>237400</v>
      </c>
      <c r="J11" s="9">
        <f t="shared" si="5"/>
        <v>0.1925470268948323</v>
      </c>
      <c r="K11" s="10">
        <f>'[1]Sum (2014)'!E19</f>
        <v>283435</v>
      </c>
    </row>
    <row r="12" spans="1:11" x14ac:dyDescent="0.25">
      <c r="A12" t="str">
        <f>'[1]Sum (2014)'!A20</f>
        <v>Delaware</v>
      </c>
      <c r="B12" s="9">
        <f t="shared" si="0"/>
        <v>0.4908367213345004</v>
      </c>
      <c r="C12" s="10">
        <f>'[1]Sum (2014)'!D20</f>
        <v>195702</v>
      </c>
      <c r="D12" s="9">
        <f t="shared" si="1"/>
        <v>0.5091632786654996</v>
      </c>
      <c r="E12" s="10">
        <f t="shared" si="2"/>
        <v>203009</v>
      </c>
      <c r="F12" s="9">
        <f t="shared" si="3"/>
        <v>0.13707923784395212</v>
      </c>
      <c r="G12" s="10">
        <f>'[1]Sum (2014)'!F20</f>
        <v>54655</v>
      </c>
      <c r="H12" s="9">
        <f t="shared" si="4"/>
        <v>0.14674538700963857</v>
      </c>
      <c r="I12" s="10">
        <f>'[1]Sum (2014)'!G20</f>
        <v>58509</v>
      </c>
      <c r="J12" s="9">
        <f t="shared" si="5"/>
        <v>0.22533865381190887</v>
      </c>
      <c r="K12" s="10">
        <f>'[1]Sum (2014)'!E20</f>
        <v>89845</v>
      </c>
    </row>
    <row r="13" spans="1:11" x14ac:dyDescent="0.25">
      <c r="A13" t="str">
        <f>'[1]Sum (2014)'!A21</f>
        <v>District of Columbia</v>
      </c>
      <c r="B13" s="9">
        <f t="shared" si="0"/>
        <v>0.43920038687452118</v>
      </c>
      <c r="C13" s="10">
        <f>'[1]Sum (2014)'!D21</f>
        <v>161660</v>
      </c>
      <c r="D13" s="9">
        <f t="shared" si="1"/>
        <v>0.56079961312547888</v>
      </c>
      <c r="E13" s="10">
        <f t="shared" si="2"/>
        <v>206418</v>
      </c>
      <c r="F13" s="9">
        <f t="shared" si="3"/>
        <v>0.1696107890175452</v>
      </c>
      <c r="G13" s="10">
        <f>'[1]Sum (2014)'!F21</f>
        <v>62430</v>
      </c>
      <c r="H13" s="9">
        <f t="shared" si="4"/>
        <v>0.22571846184776054</v>
      </c>
      <c r="I13" s="10">
        <f>'[1]Sum (2014)'!G21</f>
        <v>83082</v>
      </c>
      <c r="J13" s="9">
        <f t="shared" si="5"/>
        <v>0.16547036226017311</v>
      </c>
      <c r="K13" s="10">
        <f>'[1]Sum (2014)'!E21</f>
        <v>60906</v>
      </c>
    </row>
    <row r="14" spans="1:11" x14ac:dyDescent="0.25">
      <c r="A14" t="str">
        <f>'[1]Sum (2014)'!A22</f>
        <v>Florida</v>
      </c>
      <c r="B14" s="9">
        <f t="shared" si="0"/>
        <v>0.41175571199086652</v>
      </c>
      <c r="C14" s="10">
        <f>'[1]Sum (2014)'!D22</f>
        <v>3557508</v>
      </c>
      <c r="D14" s="9">
        <f t="shared" si="1"/>
        <v>0.58824428800913353</v>
      </c>
      <c r="E14" s="10">
        <f t="shared" si="2"/>
        <v>5082343</v>
      </c>
      <c r="F14" s="9">
        <f t="shared" si="3"/>
        <v>0.20136122717857055</v>
      </c>
      <c r="G14" s="10">
        <f>'[1]Sum (2014)'!F22</f>
        <v>1739731</v>
      </c>
      <c r="H14" s="9">
        <f t="shared" si="4"/>
        <v>0.10434404482206927</v>
      </c>
      <c r="I14" s="10">
        <f>'[1]Sum (2014)'!G22</f>
        <v>901517</v>
      </c>
      <c r="J14" s="9">
        <f t="shared" si="5"/>
        <v>0.28253901600849368</v>
      </c>
      <c r="K14" s="10">
        <f>'[1]Sum (2014)'!E22</f>
        <v>2441095</v>
      </c>
    </row>
    <row r="15" spans="1:11" x14ac:dyDescent="0.25">
      <c r="A15" t="str">
        <f>'[1]Sum (2014)'!A23</f>
        <v>Georgia</v>
      </c>
      <c r="B15" s="9">
        <f t="shared" si="0"/>
        <v>0.42662310835309508</v>
      </c>
      <c r="C15" s="10">
        <f>'[1]Sum (2014)'!D23</f>
        <v>1707995</v>
      </c>
      <c r="D15" s="9">
        <f t="shared" si="1"/>
        <v>0.57337689164690486</v>
      </c>
      <c r="E15" s="10">
        <f t="shared" si="2"/>
        <v>2295527</v>
      </c>
      <c r="F15" s="9">
        <f t="shared" si="3"/>
        <v>0.21607174882515945</v>
      </c>
      <c r="G15" s="10">
        <f>'[1]Sum (2014)'!F23</f>
        <v>865048</v>
      </c>
      <c r="H15" s="9">
        <f t="shared" si="4"/>
        <v>0.10539944578798369</v>
      </c>
      <c r="I15" s="10">
        <f>'[1]Sum (2014)'!G23</f>
        <v>421969</v>
      </c>
      <c r="J15" s="9">
        <f t="shared" si="5"/>
        <v>0.25190569703376176</v>
      </c>
      <c r="K15" s="10">
        <f>'[1]Sum (2014)'!E23</f>
        <v>1008510</v>
      </c>
    </row>
    <row r="16" spans="1:11" x14ac:dyDescent="0.25">
      <c r="A16" t="str">
        <f>'[1]Sum (2014)'!A24</f>
        <v>Hawaii</v>
      </c>
      <c r="B16" s="9">
        <f t="shared" si="0"/>
        <v>0.50066765005572944</v>
      </c>
      <c r="C16" s="10">
        <f>'[1]Sum (2014)'!D24</f>
        <v>272212</v>
      </c>
      <c r="D16" s="9">
        <f t="shared" si="1"/>
        <v>0.49933234994427056</v>
      </c>
      <c r="E16" s="10">
        <f t="shared" si="2"/>
        <v>271486</v>
      </c>
      <c r="F16" s="9">
        <f t="shared" si="3"/>
        <v>0.21036862375804216</v>
      </c>
      <c r="G16" s="10">
        <f>'[1]Sum (2014)'!F24</f>
        <v>114377</v>
      </c>
      <c r="H16" s="9">
        <f t="shared" si="4"/>
        <v>0.10487623644008255</v>
      </c>
      <c r="I16" s="10">
        <f>'[1]Sum (2014)'!G24</f>
        <v>57021</v>
      </c>
      <c r="J16" s="9">
        <f t="shared" si="5"/>
        <v>0.18408748974614583</v>
      </c>
      <c r="K16" s="10">
        <f>'[1]Sum (2014)'!E24</f>
        <v>100088</v>
      </c>
    </row>
    <row r="17" spans="1:11" x14ac:dyDescent="0.25">
      <c r="A17" t="str">
        <f>'[1]Sum (2014)'!A25</f>
        <v>Idaho</v>
      </c>
      <c r="B17" s="9">
        <f t="shared" si="0"/>
        <v>0.34638002688319525</v>
      </c>
      <c r="C17" s="10">
        <f>'[1]Sum (2014)'!D25</f>
        <v>202031</v>
      </c>
      <c r="D17" s="9">
        <f t="shared" si="1"/>
        <v>0.65361997311680475</v>
      </c>
      <c r="E17" s="10">
        <f t="shared" si="2"/>
        <v>381233</v>
      </c>
      <c r="F17" s="9">
        <f t="shared" si="3"/>
        <v>0.20992037910791683</v>
      </c>
      <c r="G17" s="10">
        <f>'[1]Sum (2014)'!F25</f>
        <v>122439</v>
      </c>
      <c r="H17" s="9">
        <f t="shared" si="4"/>
        <v>0.15399030284742415</v>
      </c>
      <c r="I17" s="10">
        <f>'[1]Sum (2014)'!G25</f>
        <v>89817</v>
      </c>
      <c r="J17" s="9">
        <f t="shared" si="5"/>
        <v>0.28970929116146377</v>
      </c>
      <c r="K17" s="10">
        <f>'[1]Sum (2014)'!E25</f>
        <v>168977</v>
      </c>
    </row>
    <row r="18" spans="1:11" x14ac:dyDescent="0.25">
      <c r="A18" t="str">
        <f>'[1]Sum (2014)'!A26</f>
        <v>Illinois</v>
      </c>
      <c r="B18" s="9">
        <f t="shared" si="0"/>
        <v>0.4425774211146562</v>
      </c>
      <c r="C18" s="10">
        <f>'[1]Sum (2014)'!D26</f>
        <v>2436213</v>
      </c>
      <c r="D18" s="9">
        <f t="shared" si="1"/>
        <v>0.55742257888534374</v>
      </c>
      <c r="E18" s="10">
        <f t="shared" si="2"/>
        <v>3068390</v>
      </c>
      <c r="F18" s="9">
        <f t="shared" si="3"/>
        <v>0.17508129105768391</v>
      </c>
      <c r="G18" s="10">
        <f>'[1]Sum (2014)'!F26</f>
        <v>963753</v>
      </c>
      <c r="H18" s="9">
        <f t="shared" si="4"/>
        <v>0.10560870602294116</v>
      </c>
      <c r="I18" s="10">
        <f>'[1]Sum (2014)'!G26</f>
        <v>581334</v>
      </c>
      <c r="J18" s="9">
        <f t="shared" si="5"/>
        <v>0.27673258180471871</v>
      </c>
      <c r="K18" s="10">
        <f>'[1]Sum (2014)'!E26</f>
        <v>1523303</v>
      </c>
    </row>
    <row r="19" spans="1:11" x14ac:dyDescent="0.25">
      <c r="A19" t="str">
        <f>'[1]Sum (2014)'!A27</f>
        <v>Indiana</v>
      </c>
      <c r="B19" s="9">
        <f t="shared" si="0"/>
        <v>0.40280563874111291</v>
      </c>
      <c r="C19" s="10">
        <f>'[1]Sum (2014)'!D27</f>
        <v>1056015</v>
      </c>
      <c r="D19" s="9">
        <f t="shared" si="1"/>
        <v>0.59719436125888703</v>
      </c>
      <c r="E19" s="10">
        <f t="shared" si="2"/>
        <v>1565634</v>
      </c>
      <c r="F19" s="9">
        <f t="shared" si="3"/>
        <v>0.16449990063505832</v>
      </c>
      <c r="G19" s="10">
        <f>'[1]Sum (2014)'!F27</f>
        <v>431261</v>
      </c>
      <c r="H19" s="9">
        <f t="shared" si="4"/>
        <v>0.12639029862502571</v>
      </c>
      <c r="I19" s="10">
        <f>'[1]Sum (2014)'!G27</f>
        <v>331351</v>
      </c>
      <c r="J19" s="9">
        <f t="shared" si="5"/>
        <v>0.30630416199880306</v>
      </c>
      <c r="K19" s="10">
        <f>'[1]Sum (2014)'!E27</f>
        <v>803022</v>
      </c>
    </row>
    <row r="20" spans="1:11" x14ac:dyDescent="0.25">
      <c r="A20" t="str">
        <f>'[1]Sum (2014)'!A28</f>
        <v>Iowa</v>
      </c>
      <c r="B20" s="9">
        <f t="shared" si="0"/>
        <v>0.45077109553909611</v>
      </c>
      <c r="C20" s="10">
        <f>'[1]Sum (2014)'!D28</f>
        <v>577921</v>
      </c>
      <c r="D20" s="9">
        <f t="shared" si="1"/>
        <v>0.54922890446090389</v>
      </c>
      <c r="E20" s="10">
        <f t="shared" si="2"/>
        <v>704151</v>
      </c>
      <c r="F20" s="9">
        <f t="shared" si="3"/>
        <v>0.17351287603192334</v>
      </c>
      <c r="G20" s="10">
        <f>'[1]Sum (2014)'!F28</f>
        <v>222456</v>
      </c>
      <c r="H20" s="9">
        <f t="shared" si="4"/>
        <v>9.5206821457765239E-2</v>
      </c>
      <c r="I20" s="10">
        <f>'[1]Sum (2014)'!G28</f>
        <v>122062</v>
      </c>
      <c r="J20" s="9">
        <f t="shared" si="5"/>
        <v>0.28050920697121534</v>
      </c>
      <c r="K20" s="10">
        <f>'[1]Sum (2014)'!E28</f>
        <v>359633</v>
      </c>
    </row>
    <row r="21" spans="1:11" x14ac:dyDescent="0.25">
      <c r="A21" t="str">
        <f>'[1]Sum (2014)'!A29</f>
        <v>Kansas</v>
      </c>
      <c r="B21" s="9">
        <f t="shared" si="0"/>
        <v>0.451242066029024</v>
      </c>
      <c r="C21" s="10">
        <f>'[1]Sum (2014)'!D29</f>
        <v>539954</v>
      </c>
      <c r="D21" s="9">
        <f t="shared" si="1"/>
        <v>0.54875793397097594</v>
      </c>
      <c r="E21" s="10">
        <f t="shared" si="2"/>
        <v>656641</v>
      </c>
      <c r="F21" s="9">
        <f t="shared" si="3"/>
        <v>0.17949013659592428</v>
      </c>
      <c r="G21" s="10">
        <f>'[1]Sum (2014)'!F29</f>
        <v>214777</v>
      </c>
      <c r="H21" s="9">
        <f t="shared" si="4"/>
        <v>0.11773908465270204</v>
      </c>
      <c r="I21" s="10">
        <f>'[1]Sum (2014)'!G29</f>
        <v>140886</v>
      </c>
      <c r="J21" s="9">
        <f t="shared" si="5"/>
        <v>0.25152871272234967</v>
      </c>
      <c r="K21" s="10">
        <f>'[1]Sum (2014)'!E29</f>
        <v>300978</v>
      </c>
    </row>
    <row r="22" spans="1:11" x14ac:dyDescent="0.25">
      <c r="A22" t="str">
        <f>'[1]Sum (2014)'!A30</f>
        <v>Kentucky</v>
      </c>
      <c r="B22" s="9">
        <f t="shared" si="0"/>
        <v>0.43642562694526993</v>
      </c>
      <c r="C22" s="10">
        <f>'[1]Sum (2014)'!D30</f>
        <v>694931</v>
      </c>
      <c r="D22" s="9">
        <f t="shared" si="1"/>
        <v>0.56357437305473002</v>
      </c>
      <c r="E22" s="10">
        <f t="shared" si="2"/>
        <v>897393</v>
      </c>
      <c r="F22" s="9">
        <f t="shared" si="3"/>
        <v>0.19163248183158704</v>
      </c>
      <c r="G22" s="10">
        <f>'[1]Sum (2014)'!F30</f>
        <v>305141</v>
      </c>
      <c r="H22" s="9">
        <f t="shared" si="4"/>
        <v>0.12214097130985904</v>
      </c>
      <c r="I22" s="10">
        <f>'[1]Sum (2014)'!G30</f>
        <v>194488</v>
      </c>
      <c r="J22" s="9">
        <f t="shared" si="5"/>
        <v>0.24980091991328399</v>
      </c>
      <c r="K22" s="10">
        <f>'[1]Sum (2014)'!E30</f>
        <v>397764</v>
      </c>
    </row>
    <row r="23" spans="1:11" x14ac:dyDescent="0.25">
      <c r="A23" t="str">
        <f>'[1]Sum (2014)'!A31</f>
        <v>Louisiana</v>
      </c>
      <c r="B23" s="9">
        <f t="shared" si="0"/>
        <v>0.38334120544707134</v>
      </c>
      <c r="C23" s="10">
        <f>'[1]Sum (2014)'!D31</f>
        <v>710963</v>
      </c>
      <c r="D23" s="9">
        <f t="shared" si="1"/>
        <v>0.6166587945529286</v>
      </c>
      <c r="E23" s="10">
        <f t="shared" si="2"/>
        <v>1143685</v>
      </c>
      <c r="F23" s="9">
        <f t="shared" si="3"/>
        <v>0.20530095198657644</v>
      </c>
      <c r="G23" s="10">
        <f>'[1]Sum (2014)'!F31</f>
        <v>380761</v>
      </c>
      <c r="H23" s="9">
        <f t="shared" si="4"/>
        <v>0.14925581565882043</v>
      </c>
      <c r="I23" s="10">
        <f>'[1]Sum (2014)'!G31</f>
        <v>276817</v>
      </c>
      <c r="J23" s="9">
        <f t="shared" si="5"/>
        <v>0.26210202690753176</v>
      </c>
      <c r="K23" s="10">
        <f>'[1]Sum (2014)'!E31</f>
        <v>486107</v>
      </c>
    </row>
    <row r="24" spans="1:11" x14ac:dyDescent="0.25">
      <c r="A24" t="str">
        <f>'[1]Sum (2014)'!A32</f>
        <v>Maine</v>
      </c>
      <c r="B24" s="9">
        <f t="shared" si="0"/>
        <v>0.35231760506732313</v>
      </c>
      <c r="C24" s="10">
        <f>'[1]Sum (2014)'!D32</f>
        <v>174319</v>
      </c>
      <c r="D24" s="9">
        <f t="shared" si="1"/>
        <v>0.64768239493267687</v>
      </c>
      <c r="E24" s="10">
        <f t="shared" si="2"/>
        <v>320459</v>
      </c>
      <c r="F24" s="9">
        <f t="shared" si="3"/>
        <v>0.24280586444829802</v>
      </c>
      <c r="G24" s="10">
        <f>'[1]Sum (2014)'!F32</f>
        <v>120135</v>
      </c>
      <c r="H24" s="9">
        <f t="shared" si="4"/>
        <v>9.6008715019665389E-2</v>
      </c>
      <c r="I24" s="10">
        <f>'[1]Sum (2014)'!G32</f>
        <v>47503</v>
      </c>
      <c r="J24" s="9">
        <f t="shared" si="5"/>
        <v>0.30886781546471348</v>
      </c>
      <c r="K24" s="10">
        <f>'[1]Sum (2014)'!E32</f>
        <v>152821</v>
      </c>
    </row>
    <row r="25" spans="1:11" x14ac:dyDescent="0.25">
      <c r="A25" t="str">
        <f>'[1]Sum (2014)'!A33</f>
        <v>Maryland</v>
      </c>
      <c r="B25" s="9">
        <f t="shared" si="0"/>
        <v>0.40802550409742688</v>
      </c>
      <c r="C25" s="10">
        <f>'[1]Sum (2014)'!D33</f>
        <v>947363</v>
      </c>
      <c r="D25" s="9">
        <f t="shared" si="1"/>
        <v>0.59197449590257312</v>
      </c>
      <c r="E25" s="10">
        <f t="shared" si="2"/>
        <v>1374460</v>
      </c>
      <c r="F25" s="9">
        <f t="shared" si="3"/>
        <v>0.21192097761112713</v>
      </c>
      <c r="G25" s="10">
        <f>'[1]Sum (2014)'!F33</f>
        <v>492043</v>
      </c>
      <c r="H25" s="9">
        <f t="shared" si="4"/>
        <v>0.1143765050135174</v>
      </c>
      <c r="I25" s="10">
        <f>'[1]Sum (2014)'!G33</f>
        <v>265562</v>
      </c>
      <c r="J25" s="9">
        <f t="shared" si="5"/>
        <v>0.26567701327792859</v>
      </c>
      <c r="K25" s="10">
        <f>'[1]Sum (2014)'!E33</f>
        <v>616855</v>
      </c>
    </row>
    <row r="26" spans="1:11" x14ac:dyDescent="0.25">
      <c r="A26" t="str">
        <f>'[1]Sum (2014)'!A34</f>
        <v>Massachusetts</v>
      </c>
      <c r="B26" s="9">
        <f t="shared" si="0"/>
        <v>0.45047671608143375</v>
      </c>
      <c r="C26" s="10">
        <f>'[1]Sum (2014)'!D34</f>
        <v>1307633</v>
      </c>
      <c r="D26" s="9">
        <f t="shared" si="1"/>
        <v>0.5495232839185662</v>
      </c>
      <c r="E26" s="10">
        <f t="shared" si="2"/>
        <v>1595143</v>
      </c>
      <c r="F26" s="9">
        <f t="shared" si="3"/>
        <v>0.18505251524747346</v>
      </c>
      <c r="G26" s="10">
        <f>'[1]Sum (2014)'!F34</f>
        <v>537166</v>
      </c>
      <c r="H26" s="9">
        <f t="shared" si="4"/>
        <v>0.10501464804724857</v>
      </c>
      <c r="I26" s="10">
        <f>'[1]Sum (2014)'!G34</f>
        <v>304834</v>
      </c>
      <c r="J26" s="9">
        <f t="shared" si="5"/>
        <v>0.25945612062384421</v>
      </c>
      <c r="K26" s="10">
        <f>'[1]Sum (2014)'!E34</f>
        <v>753143</v>
      </c>
    </row>
    <row r="27" spans="1:11" x14ac:dyDescent="0.25">
      <c r="A27" t="str">
        <f>'[1]Sum (2014)'!A35</f>
        <v>Michigan</v>
      </c>
      <c r="B27" s="9">
        <f t="shared" si="0"/>
        <v>0.42468606817587573</v>
      </c>
      <c r="C27" s="10">
        <f>'[1]Sum (2014)'!D35</f>
        <v>1551151</v>
      </c>
      <c r="D27" s="9">
        <f t="shared" si="1"/>
        <v>0.57531393182412427</v>
      </c>
      <c r="E27" s="10">
        <f t="shared" si="2"/>
        <v>2101314</v>
      </c>
      <c r="F27" s="9">
        <f t="shared" si="3"/>
        <v>0.16414092948187045</v>
      </c>
      <c r="G27" s="10">
        <f>'[1]Sum (2014)'!F35</f>
        <v>599519</v>
      </c>
      <c r="H27" s="9">
        <f t="shared" si="4"/>
        <v>0.12989556368096614</v>
      </c>
      <c r="I27" s="10">
        <f>'[1]Sum (2014)'!G35</f>
        <v>474439</v>
      </c>
      <c r="J27" s="9">
        <f t="shared" si="5"/>
        <v>0.28127743866128763</v>
      </c>
      <c r="K27" s="10">
        <f>'[1]Sum (2014)'!E35</f>
        <v>1027356</v>
      </c>
    </row>
    <row r="28" spans="1:11" x14ac:dyDescent="0.25">
      <c r="A28" t="str">
        <f>'[1]Sum (2014)'!A36</f>
        <v>Minnesota</v>
      </c>
      <c r="B28" s="9">
        <f t="shared" si="0"/>
        <v>0.42268969651232963</v>
      </c>
      <c r="C28" s="10">
        <f>'[1]Sum (2014)'!D36</f>
        <v>1042923</v>
      </c>
      <c r="D28" s="9">
        <f t="shared" si="1"/>
        <v>0.57731030348767032</v>
      </c>
      <c r="E28" s="10">
        <f t="shared" si="2"/>
        <v>1424426</v>
      </c>
      <c r="F28" s="9">
        <f t="shared" si="3"/>
        <v>0.17095352137050737</v>
      </c>
      <c r="G28" s="10">
        <f>'[1]Sum (2014)'!F36</f>
        <v>421802</v>
      </c>
      <c r="H28" s="9">
        <f t="shared" si="4"/>
        <v>9.3774330262966443E-2</v>
      </c>
      <c r="I28" s="10">
        <f>'[1]Sum (2014)'!G36</f>
        <v>231374</v>
      </c>
      <c r="J28" s="9">
        <f t="shared" si="5"/>
        <v>0.31258245185419653</v>
      </c>
      <c r="K28" s="10">
        <f>'[1]Sum (2014)'!E36</f>
        <v>771250</v>
      </c>
    </row>
    <row r="29" spans="1:11" x14ac:dyDescent="0.25">
      <c r="A29" t="str">
        <f>'[1]Sum (2014)'!A37</f>
        <v>Mississippi</v>
      </c>
      <c r="B29" s="9">
        <f t="shared" si="0"/>
        <v>0.41895893846501914</v>
      </c>
      <c r="C29" s="10">
        <f>'[1]Sum (2014)'!D37</f>
        <v>412954</v>
      </c>
      <c r="D29" s="9">
        <f t="shared" si="1"/>
        <v>0.58104106153498092</v>
      </c>
      <c r="E29" s="10">
        <f t="shared" si="2"/>
        <v>572713</v>
      </c>
      <c r="F29" s="9">
        <f t="shared" si="3"/>
        <v>0.23411659312932259</v>
      </c>
      <c r="G29" s="10">
        <f>'[1]Sum (2014)'!F37</f>
        <v>230761</v>
      </c>
      <c r="H29" s="9">
        <f t="shared" si="4"/>
        <v>0.1192258643132011</v>
      </c>
      <c r="I29" s="10">
        <f>'[1]Sum (2014)'!G37</f>
        <v>117517</v>
      </c>
      <c r="J29" s="9">
        <f t="shared" si="5"/>
        <v>0.22769860409245718</v>
      </c>
      <c r="K29" s="10">
        <f>'[1]Sum (2014)'!E37</f>
        <v>224435</v>
      </c>
    </row>
    <row r="30" spans="1:11" x14ac:dyDescent="0.25">
      <c r="A30" t="str">
        <f>'[1]Sum (2014)'!A38</f>
        <v>Missouri</v>
      </c>
      <c r="B30" s="9">
        <f t="shared" si="0"/>
        <v>0.44652003765621601</v>
      </c>
      <c r="C30" s="10">
        <f>'[1]Sum (2014)'!D38</f>
        <v>1075740</v>
      </c>
      <c r="D30" s="9">
        <f t="shared" si="1"/>
        <v>0.55347996234378394</v>
      </c>
      <c r="E30" s="10">
        <f t="shared" si="2"/>
        <v>1333424</v>
      </c>
      <c r="F30" s="9">
        <f t="shared" si="3"/>
        <v>0.18614423924647719</v>
      </c>
      <c r="G30" s="10">
        <f>'[1]Sum (2014)'!F38</f>
        <v>448452</v>
      </c>
      <c r="H30" s="9">
        <f t="shared" si="4"/>
        <v>0.11063713387714577</v>
      </c>
      <c r="I30" s="10">
        <f>'[1]Sum (2014)'!G38</f>
        <v>266543</v>
      </c>
      <c r="J30" s="9">
        <f t="shared" si="5"/>
        <v>0.25669858922016103</v>
      </c>
      <c r="K30" s="10">
        <f>'[1]Sum (2014)'!E38</f>
        <v>618429</v>
      </c>
    </row>
    <row r="31" spans="1:11" x14ac:dyDescent="0.25">
      <c r="A31" t="str">
        <f>'[1]Sum (2014)'!A39</f>
        <v>Montana</v>
      </c>
      <c r="B31" s="9">
        <f t="shared" si="0"/>
        <v>0.31362111806121035</v>
      </c>
      <c r="C31" s="10">
        <f>'[1]Sum (2014)'!D39</f>
        <v>119781</v>
      </c>
      <c r="D31" s="9">
        <f t="shared" si="1"/>
        <v>0.68637888193878971</v>
      </c>
      <c r="E31" s="10">
        <f t="shared" si="2"/>
        <v>262148</v>
      </c>
      <c r="F31" s="9">
        <f t="shared" si="3"/>
        <v>0.2289011832042081</v>
      </c>
      <c r="G31" s="10">
        <f>'[1]Sum (2014)'!F39</f>
        <v>87424</v>
      </c>
      <c r="H31" s="9">
        <f t="shared" si="4"/>
        <v>0.11980498993268382</v>
      </c>
      <c r="I31" s="10">
        <f>'[1]Sum (2014)'!G39</f>
        <v>45757</v>
      </c>
      <c r="J31" s="9">
        <f t="shared" si="5"/>
        <v>0.33767270880189776</v>
      </c>
      <c r="K31" s="10">
        <f>'[1]Sum (2014)'!E39</f>
        <v>128967</v>
      </c>
    </row>
    <row r="32" spans="1:11" x14ac:dyDescent="0.25">
      <c r="A32" t="str">
        <f>'[1]Sum (2014)'!A40</f>
        <v>Nebraska</v>
      </c>
      <c r="B32" s="9">
        <f t="shared" si="0"/>
        <v>0.40651703436025782</v>
      </c>
      <c r="C32" s="10">
        <f>'[1]Sum (2014)'!D40</f>
        <v>345809</v>
      </c>
      <c r="D32" s="9">
        <f t="shared" si="1"/>
        <v>0.59348296563974223</v>
      </c>
      <c r="E32" s="10">
        <f t="shared" si="2"/>
        <v>504854</v>
      </c>
      <c r="F32" s="9">
        <f t="shared" si="3"/>
        <v>0.16158455228451221</v>
      </c>
      <c r="G32" s="10">
        <f>'[1]Sum (2014)'!F40</f>
        <v>137454</v>
      </c>
      <c r="H32" s="9">
        <f t="shared" si="4"/>
        <v>9.418418339577482E-2</v>
      </c>
      <c r="I32" s="10">
        <f>'[1]Sum (2014)'!G40</f>
        <v>80119</v>
      </c>
      <c r="J32" s="9">
        <f t="shared" si="5"/>
        <v>0.33771422995945516</v>
      </c>
      <c r="K32" s="10">
        <f>'[1]Sum (2014)'!E40</f>
        <v>287281</v>
      </c>
    </row>
    <row r="33" spans="1:11" x14ac:dyDescent="0.25">
      <c r="A33" t="str">
        <f>'[1]Sum (2014)'!A41</f>
        <v>Nevada</v>
      </c>
      <c r="B33" s="9">
        <f t="shared" si="0"/>
        <v>0.44406797448938401</v>
      </c>
      <c r="C33" s="10">
        <f>'[1]Sum (2014)'!D41</f>
        <v>550067</v>
      </c>
      <c r="D33" s="9">
        <f t="shared" si="1"/>
        <v>0.55593202551061593</v>
      </c>
      <c r="E33" s="10">
        <f t="shared" si="2"/>
        <v>688633</v>
      </c>
      <c r="F33" s="9">
        <f t="shared" si="3"/>
        <v>0.17466295309598773</v>
      </c>
      <c r="G33" s="10">
        <f>'[1]Sum (2014)'!F41</f>
        <v>216355</v>
      </c>
      <c r="H33" s="9">
        <f t="shared" si="4"/>
        <v>0.15578590457737951</v>
      </c>
      <c r="I33" s="10">
        <f>'[1]Sum (2014)'!G41</f>
        <v>192972</v>
      </c>
      <c r="J33" s="9">
        <f t="shared" si="5"/>
        <v>0.22548316783724873</v>
      </c>
      <c r="K33" s="10">
        <f>'[1]Sum (2014)'!E41</f>
        <v>279306</v>
      </c>
    </row>
    <row r="34" spans="1:11" x14ac:dyDescent="0.25">
      <c r="A34" t="str">
        <f>'[1]Sum (2014)'!A42</f>
        <v>New Hampshire</v>
      </c>
      <c r="B34" s="9">
        <f t="shared" si="0"/>
        <v>0.41045325038050279</v>
      </c>
      <c r="C34" s="10">
        <f>'[1]Sum (2014)'!D42</f>
        <v>233811</v>
      </c>
      <c r="D34" s="9">
        <f t="shared" si="1"/>
        <v>0.58954674961949716</v>
      </c>
      <c r="E34" s="10">
        <f t="shared" si="2"/>
        <v>335830</v>
      </c>
      <c r="F34" s="9">
        <f t="shared" si="3"/>
        <v>0.21388207660614317</v>
      </c>
      <c r="G34" s="10">
        <f>'[1]Sum (2014)'!F42</f>
        <v>121836</v>
      </c>
      <c r="H34" s="9">
        <f t="shared" si="4"/>
        <v>0.11589229005636884</v>
      </c>
      <c r="I34" s="10">
        <f>'[1]Sum (2014)'!G42</f>
        <v>66017</v>
      </c>
      <c r="J34" s="9">
        <f t="shared" si="5"/>
        <v>0.25977238295698518</v>
      </c>
      <c r="K34" s="10">
        <f>'[1]Sum (2014)'!E42</f>
        <v>147977</v>
      </c>
    </row>
    <row r="35" spans="1:11" x14ac:dyDescent="0.25">
      <c r="A35" t="str">
        <f>'[1]Sum (2014)'!A43</f>
        <v>New Jersey</v>
      </c>
      <c r="B35" s="9">
        <f t="shared" si="0"/>
        <v>0.41716415238427079</v>
      </c>
      <c r="C35" s="10">
        <f>'[1]Sum (2014)'!D43</f>
        <v>1561231</v>
      </c>
      <c r="D35" s="9">
        <f t="shared" si="1"/>
        <v>0.58283584761572926</v>
      </c>
      <c r="E35" s="10">
        <f t="shared" si="2"/>
        <v>2181255</v>
      </c>
      <c r="F35" s="9">
        <f t="shared" si="3"/>
        <v>0.18337142744154553</v>
      </c>
      <c r="G35" s="10">
        <f>'[1]Sum (2014)'!F43</f>
        <v>686265</v>
      </c>
      <c r="H35" s="9">
        <f t="shared" si="4"/>
        <v>0.15846338503337087</v>
      </c>
      <c r="I35" s="10">
        <f>'[1]Sum (2014)'!G43</f>
        <v>593047</v>
      </c>
      <c r="J35" s="9">
        <f t="shared" si="5"/>
        <v>0.24100103514081281</v>
      </c>
      <c r="K35" s="10">
        <f>'[1]Sum (2014)'!E43</f>
        <v>901943</v>
      </c>
    </row>
    <row r="36" spans="1:11" x14ac:dyDescent="0.25">
      <c r="A36" t="str">
        <f>'[1]Sum (2014)'!A44</f>
        <v>New Mexico</v>
      </c>
      <c r="B36" s="9">
        <f t="shared" si="0"/>
        <v>0.39802524962304064</v>
      </c>
      <c r="C36" s="10">
        <f>'[1]Sum (2014)'!D44</f>
        <v>254204</v>
      </c>
      <c r="D36" s="9">
        <f t="shared" si="1"/>
        <v>0.60197475037695936</v>
      </c>
      <c r="E36" s="10">
        <f t="shared" si="2"/>
        <v>384459</v>
      </c>
      <c r="F36" s="9">
        <f t="shared" si="3"/>
        <v>0.21147303037752305</v>
      </c>
      <c r="G36" s="10">
        <f>'[1]Sum (2014)'!F44</f>
        <v>135060</v>
      </c>
      <c r="H36" s="9">
        <f t="shared" si="4"/>
        <v>0.13851593093697301</v>
      </c>
      <c r="I36" s="10">
        <f>'[1]Sum (2014)'!G44</f>
        <v>88465</v>
      </c>
      <c r="J36" s="9">
        <f t="shared" si="5"/>
        <v>0.25198578906246333</v>
      </c>
      <c r="K36" s="10">
        <f>'[1]Sum (2014)'!E44</f>
        <v>160934</v>
      </c>
    </row>
    <row r="37" spans="1:11" x14ac:dyDescent="0.25">
      <c r="A37" t="str">
        <f>'[1]Sum (2014)'!A45</f>
        <v>New York</v>
      </c>
      <c r="B37" s="9">
        <f t="shared" si="0"/>
        <v>0.39441548358614853</v>
      </c>
      <c r="C37" s="10">
        <f>'[1]Sum (2014)'!D45</f>
        <v>3101935</v>
      </c>
      <c r="D37" s="9">
        <f t="shared" si="1"/>
        <v>0.60558451641385147</v>
      </c>
      <c r="E37" s="10">
        <f t="shared" si="2"/>
        <v>4762703</v>
      </c>
      <c r="F37" s="9">
        <f t="shared" si="3"/>
        <v>0.20967144323743828</v>
      </c>
      <c r="G37" s="10">
        <f>'[1]Sum (2014)'!F45</f>
        <v>1648990</v>
      </c>
      <c r="H37" s="9">
        <f t="shared" si="4"/>
        <v>0.13806916478546119</v>
      </c>
      <c r="I37" s="10">
        <f>'[1]Sum (2014)'!G45</f>
        <v>1085864</v>
      </c>
      <c r="J37" s="9">
        <f t="shared" si="5"/>
        <v>0.257843908390952</v>
      </c>
      <c r="K37" s="10">
        <f>'[1]Sum (2014)'!E45</f>
        <v>2027849</v>
      </c>
    </row>
    <row r="38" spans="1:11" x14ac:dyDescent="0.25">
      <c r="A38" t="str">
        <f>'[1]Sum (2014)'!A46</f>
        <v>North Carolina</v>
      </c>
      <c r="B38" s="9">
        <f t="shared" si="0"/>
        <v>0.44667997900956913</v>
      </c>
      <c r="C38" s="10">
        <f>'[1]Sum (2014)'!D46</f>
        <v>1682836</v>
      </c>
      <c r="D38" s="9">
        <f t="shared" si="1"/>
        <v>0.55332002099043087</v>
      </c>
      <c r="E38" s="10">
        <f t="shared" si="2"/>
        <v>2084595</v>
      </c>
      <c r="F38" s="9">
        <f t="shared" si="3"/>
        <v>0.19621142364651137</v>
      </c>
      <c r="G38" s="10">
        <f>'[1]Sum (2014)'!F46</f>
        <v>739213</v>
      </c>
      <c r="H38" s="9">
        <f t="shared" si="4"/>
        <v>9.8223696731273916E-2</v>
      </c>
      <c r="I38" s="10">
        <f>'[1]Sum (2014)'!G46</f>
        <v>370051</v>
      </c>
      <c r="J38" s="9">
        <f t="shared" si="5"/>
        <v>0.25888490061264557</v>
      </c>
      <c r="K38" s="10">
        <f>'[1]Sum (2014)'!E46</f>
        <v>975331</v>
      </c>
    </row>
    <row r="39" spans="1:11" x14ac:dyDescent="0.25">
      <c r="A39" t="str">
        <f>'[1]Sum (2014)'!A47</f>
        <v>North Dakota</v>
      </c>
      <c r="B39" s="9">
        <f t="shared" si="0"/>
        <v>0.37953171643456857</v>
      </c>
      <c r="C39" s="10">
        <f>'[1]Sum (2014)'!D47</f>
        <v>127520</v>
      </c>
      <c r="D39" s="9">
        <f t="shared" si="1"/>
        <v>0.62046828356543138</v>
      </c>
      <c r="E39" s="10">
        <f t="shared" si="2"/>
        <v>208473</v>
      </c>
      <c r="F39" s="9">
        <f t="shared" si="3"/>
        <v>0.17096189503947998</v>
      </c>
      <c r="G39" s="10">
        <f>'[1]Sum (2014)'!F47</f>
        <v>57442</v>
      </c>
      <c r="H39" s="9">
        <f t="shared" si="4"/>
        <v>0.11058861345325646</v>
      </c>
      <c r="I39" s="10">
        <f>'[1]Sum (2014)'!G47</f>
        <v>37157</v>
      </c>
      <c r="J39" s="9">
        <f t="shared" si="5"/>
        <v>0.33891777507269499</v>
      </c>
      <c r="K39" s="10">
        <f>'[1]Sum (2014)'!E47</f>
        <v>113874</v>
      </c>
    </row>
    <row r="40" spans="1:11" x14ac:dyDescent="0.25">
      <c r="A40" t="str">
        <f>'[1]Sum (2014)'!A48</f>
        <v>Ohio</v>
      </c>
      <c r="B40" s="9">
        <f t="shared" si="0"/>
        <v>0.44473628195204495</v>
      </c>
      <c r="C40" s="10">
        <f>'[1]Sum (2014)'!D48</f>
        <v>2074729</v>
      </c>
      <c r="D40" s="9">
        <f t="shared" si="1"/>
        <v>0.55526371804795505</v>
      </c>
      <c r="E40" s="10">
        <f t="shared" si="2"/>
        <v>2590348</v>
      </c>
      <c r="F40" s="9">
        <f t="shared" si="3"/>
        <v>0.18031363683814866</v>
      </c>
      <c r="G40" s="10">
        <f>'[1]Sum (2014)'!F48</f>
        <v>841177</v>
      </c>
      <c r="H40" s="9">
        <f t="shared" si="4"/>
        <v>0.11751167236896626</v>
      </c>
      <c r="I40" s="10">
        <f>'[1]Sum (2014)'!G48</f>
        <v>548201</v>
      </c>
      <c r="J40" s="9">
        <f t="shared" si="5"/>
        <v>0.25743840884084013</v>
      </c>
      <c r="K40" s="10">
        <f>'[1]Sum (2014)'!E48</f>
        <v>1200970</v>
      </c>
    </row>
    <row r="41" spans="1:11" x14ac:dyDescent="0.25">
      <c r="A41" t="str">
        <f>'[1]Sum (2014)'!A49</f>
        <v>Oklahoma</v>
      </c>
      <c r="B41" s="9">
        <f t="shared" si="0"/>
        <v>0.40431183698651263</v>
      </c>
      <c r="C41" s="10">
        <f>'[1]Sum (2014)'!D49</f>
        <v>589800</v>
      </c>
      <c r="D41" s="9">
        <f t="shared" si="1"/>
        <v>0.59568816301348737</v>
      </c>
      <c r="E41" s="10">
        <f t="shared" si="2"/>
        <v>868975</v>
      </c>
      <c r="F41" s="9">
        <f t="shared" si="3"/>
        <v>0.20125242069544652</v>
      </c>
      <c r="G41" s="10">
        <f>'[1]Sum (2014)'!F49</f>
        <v>293582</v>
      </c>
      <c r="H41" s="9">
        <f t="shared" si="4"/>
        <v>0.1431989168994533</v>
      </c>
      <c r="I41" s="10">
        <f>'[1]Sum (2014)'!G49</f>
        <v>208895</v>
      </c>
      <c r="J41" s="9">
        <f t="shared" si="5"/>
        <v>0.25123682541858749</v>
      </c>
      <c r="K41" s="10">
        <f>'[1]Sum (2014)'!E49</f>
        <v>366498</v>
      </c>
    </row>
    <row r="42" spans="1:11" x14ac:dyDescent="0.25">
      <c r="A42" t="str">
        <f>'[1]Sum (2014)'!A50</f>
        <v>Oregon</v>
      </c>
      <c r="B42" s="9">
        <f t="shared" si="0"/>
        <v>0.39963893289688157</v>
      </c>
      <c r="C42" s="10">
        <f>'[1]Sum (2014)'!D50</f>
        <v>594809</v>
      </c>
      <c r="D42" s="9">
        <f t="shared" si="1"/>
        <v>0.60036106710311843</v>
      </c>
      <c r="E42" s="10">
        <f t="shared" si="2"/>
        <v>893557</v>
      </c>
      <c r="F42" s="9">
        <f t="shared" si="3"/>
        <v>0.19990109959512647</v>
      </c>
      <c r="G42" s="10">
        <f>'[1]Sum (2014)'!F50</f>
        <v>297526</v>
      </c>
      <c r="H42" s="9">
        <f t="shared" si="4"/>
        <v>0.12121413684537272</v>
      </c>
      <c r="I42" s="10">
        <f>'[1]Sum (2014)'!G50</f>
        <v>180411</v>
      </c>
      <c r="J42" s="9">
        <f t="shared" si="5"/>
        <v>0.27924583066261927</v>
      </c>
      <c r="K42" s="10">
        <f>'[1]Sum (2014)'!E50</f>
        <v>415620</v>
      </c>
    </row>
    <row r="43" spans="1:11" x14ac:dyDescent="0.25">
      <c r="A43" t="str">
        <f>'[1]Sum (2014)'!A51</f>
        <v>Pennsylvania</v>
      </c>
      <c r="B43" s="9">
        <f t="shared" si="0"/>
        <v>0.43156320730169773</v>
      </c>
      <c r="C43" s="10">
        <f>'[1]Sum (2014)'!D51</f>
        <v>2167764</v>
      </c>
      <c r="D43" s="9">
        <f t="shared" si="1"/>
        <v>0.56843679269830227</v>
      </c>
      <c r="E43" s="10">
        <f t="shared" si="2"/>
        <v>2855287</v>
      </c>
      <c r="F43" s="9">
        <f t="shared" si="3"/>
        <v>0.18177060117446547</v>
      </c>
      <c r="G43" s="10">
        <f>'[1]Sum (2014)'!F51</f>
        <v>913043</v>
      </c>
      <c r="H43" s="9">
        <f t="shared" si="4"/>
        <v>0.11250234170427495</v>
      </c>
      <c r="I43" s="10">
        <f>'[1]Sum (2014)'!G51</f>
        <v>565105</v>
      </c>
      <c r="J43" s="9">
        <f t="shared" si="5"/>
        <v>0.27416384981956188</v>
      </c>
      <c r="K43" s="10">
        <f>'[1]Sum (2014)'!E51</f>
        <v>1377139</v>
      </c>
    </row>
    <row r="44" spans="1:11" x14ac:dyDescent="0.25">
      <c r="A44" t="str">
        <f>'[1]Sum (2014)'!A52</f>
        <v>Rhode Island</v>
      </c>
      <c r="B44" s="9">
        <f t="shared" si="0"/>
        <v>0.37343588226593699</v>
      </c>
      <c r="C44" s="10">
        <f>'[1]Sum (2014)'!D52</f>
        <v>151488</v>
      </c>
      <c r="D44" s="9">
        <f t="shared" si="1"/>
        <v>0.62656411773406295</v>
      </c>
      <c r="E44" s="10">
        <f t="shared" si="2"/>
        <v>254172</v>
      </c>
      <c r="F44" s="9">
        <f t="shared" si="3"/>
        <v>0.18780259330473795</v>
      </c>
      <c r="G44" s="10">
        <f>'[1]Sum (2014)'!F52</f>
        <v>76184</v>
      </c>
      <c r="H44" s="9">
        <f t="shared" si="4"/>
        <v>9.605088004733027E-2</v>
      </c>
      <c r="I44" s="10">
        <f>'[1]Sum (2014)'!G52</f>
        <v>38964</v>
      </c>
      <c r="J44" s="9">
        <f t="shared" si="5"/>
        <v>0.34271064438199478</v>
      </c>
      <c r="K44" s="10">
        <f>'[1]Sum (2014)'!E52</f>
        <v>139024</v>
      </c>
    </row>
    <row r="45" spans="1:11" x14ac:dyDescent="0.25">
      <c r="A45" t="str">
        <f>'[1]Sum (2014)'!A53</f>
        <v>South Carolina</v>
      </c>
      <c r="B45" s="9">
        <f t="shared" si="0"/>
        <v>0.43643861525997041</v>
      </c>
      <c r="C45" s="10">
        <f>'[1]Sum (2014)'!D53</f>
        <v>766549</v>
      </c>
      <c r="D45" s="9">
        <f t="shared" si="1"/>
        <v>0.56356138474002959</v>
      </c>
      <c r="E45" s="10">
        <f t="shared" si="2"/>
        <v>989824</v>
      </c>
      <c r="F45" s="9">
        <f t="shared" si="3"/>
        <v>0.19443022638129828</v>
      </c>
      <c r="G45" s="10">
        <f>'[1]Sum (2014)'!F53</f>
        <v>341492</v>
      </c>
      <c r="H45" s="9">
        <f t="shared" si="4"/>
        <v>0.11291508124982563</v>
      </c>
      <c r="I45" s="10">
        <f>'[1]Sum (2014)'!G53</f>
        <v>198321</v>
      </c>
      <c r="J45" s="9">
        <f t="shared" si="5"/>
        <v>0.2562160771089057</v>
      </c>
      <c r="K45" s="10">
        <f>'[1]Sum (2014)'!E53</f>
        <v>450011</v>
      </c>
    </row>
    <row r="46" spans="1:11" x14ac:dyDescent="0.25">
      <c r="A46" t="str">
        <f>'[1]Sum (2014)'!A54</f>
        <v>South Dakota</v>
      </c>
      <c r="B46" s="9">
        <f t="shared" si="0"/>
        <v>0.33703432812556205</v>
      </c>
      <c r="C46" s="10">
        <f>'[1]Sum (2014)'!D54</f>
        <v>112436</v>
      </c>
      <c r="D46" s="9">
        <f t="shared" si="1"/>
        <v>0.662965671874438</v>
      </c>
      <c r="E46" s="10">
        <f t="shared" si="2"/>
        <v>221168</v>
      </c>
      <c r="F46" s="9">
        <f t="shared" si="3"/>
        <v>0.20199398088751933</v>
      </c>
      <c r="G46" s="10">
        <f>'[1]Sum (2014)'!F54</f>
        <v>67386</v>
      </c>
      <c r="H46" s="9">
        <f t="shared" si="4"/>
        <v>0.12177012266039976</v>
      </c>
      <c r="I46" s="10">
        <f>'[1]Sum (2014)'!G54</f>
        <v>40623</v>
      </c>
      <c r="J46" s="9">
        <f t="shared" si="5"/>
        <v>0.33920156832651888</v>
      </c>
      <c r="K46" s="10">
        <f>'[1]Sum (2014)'!E54</f>
        <v>113159</v>
      </c>
    </row>
    <row r="47" spans="1:11" x14ac:dyDescent="0.25">
      <c r="A47" t="str">
        <f>'[1]Sum (2014)'!A55</f>
        <v>Tennessee</v>
      </c>
      <c r="B47" s="9">
        <f t="shared" si="0"/>
        <v>0.46801144694509172</v>
      </c>
      <c r="C47" s="10">
        <f>'[1]Sum (2014)'!D55</f>
        <v>1224105</v>
      </c>
      <c r="D47" s="9">
        <f t="shared" si="1"/>
        <v>0.53198855305490822</v>
      </c>
      <c r="E47" s="10">
        <f t="shared" si="2"/>
        <v>1391440</v>
      </c>
      <c r="F47" s="9">
        <f t="shared" si="3"/>
        <v>0.21920135191709567</v>
      </c>
      <c r="G47" s="10">
        <f>'[1]Sum (2014)'!F55</f>
        <v>573331</v>
      </c>
      <c r="H47" s="9">
        <f t="shared" si="4"/>
        <v>0.16427398496298096</v>
      </c>
      <c r="I47" s="10">
        <f>'[1]Sum (2014)'!G55</f>
        <v>429666</v>
      </c>
      <c r="J47" s="9">
        <f t="shared" si="5"/>
        <v>0.14851321617483162</v>
      </c>
      <c r="K47" s="10">
        <f>'[1]Sum (2014)'!E55</f>
        <v>388443</v>
      </c>
    </row>
    <row r="48" spans="1:11" x14ac:dyDescent="0.25">
      <c r="A48" t="str">
        <f>'[1]Sum (2014)'!A56</f>
        <v>Texas</v>
      </c>
      <c r="B48" s="9">
        <f t="shared" si="0"/>
        <v>0.44429251406783227</v>
      </c>
      <c r="C48" s="10">
        <f>'[1]Sum (2014)'!D56</f>
        <v>4954767</v>
      </c>
      <c r="D48" s="9">
        <f t="shared" si="1"/>
        <v>0.55570748593216779</v>
      </c>
      <c r="E48" s="10">
        <f t="shared" si="2"/>
        <v>6197271</v>
      </c>
      <c r="F48" s="9">
        <f t="shared" si="3"/>
        <v>0.21142359809032216</v>
      </c>
      <c r="G48" s="10">
        <f>'[1]Sum (2014)'!F56</f>
        <v>2357804</v>
      </c>
      <c r="H48" s="9">
        <f t="shared" si="4"/>
        <v>0.15397956857751022</v>
      </c>
      <c r="I48" s="10">
        <f>'[1]Sum (2014)'!G56</f>
        <v>1717186</v>
      </c>
      <c r="J48" s="9">
        <f t="shared" si="5"/>
        <v>0.19030431926433536</v>
      </c>
      <c r="K48" s="10">
        <f>'[1]Sum (2014)'!E56</f>
        <v>2122281</v>
      </c>
    </row>
    <row r="49" spans="1:11" x14ac:dyDescent="0.25">
      <c r="A49" t="str">
        <f>'[1]Sum (2014)'!A57</f>
        <v>Utah</v>
      </c>
      <c r="B49" s="9">
        <f t="shared" si="0"/>
        <v>0.41014225728381121</v>
      </c>
      <c r="C49" s="10">
        <f>'[1]Sum (2014)'!D57</f>
        <v>502640</v>
      </c>
      <c r="D49" s="9">
        <f t="shared" si="1"/>
        <v>0.58985774271618885</v>
      </c>
      <c r="E49" s="10">
        <f t="shared" si="2"/>
        <v>722886</v>
      </c>
      <c r="F49" s="9">
        <f t="shared" si="3"/>
        <v>0.15263242069119709</v>
      </c>
      <c r="G49" s="10">
        <f>'[1]Sum (2014)'!F57</f>
        <v>187055</v>
      </c>
      <c r="H49" s="9">
        <f t="shared" si="4"/>
        <v>0.15656868968916204</v>
      </c>
      <c r="I49" s="10">
        <f>'[1]Sum (2014)'!G57</f>
        <v>191879</v>
      </c>
      <c r="J49" s="9">
        <f t="shared" si="5"/>
        <v>0.28065663233582966</v>
      </c>
      <c r="K49" s="10">
        <f>'[1]Sum (2014)'!E57</f>
        <v>343952</v>
      </c>
    </row>
    <row r="50" spans="1:11" x14ac:dyDescent="0.25">
      <c r="A50" t="str">
        <f>'[1]Sum (2014)'!A58</f>
        <v>Vermont</v>
      </c>
      <c r="B50" s="9">
        <f t="shared" si="0"/>
        <v>0.34838607582722542</v>
      </c>
      <c r="C50" s="10">
        <f>'[1]Sum (2014)'!D58</f>
        <v>90263</v>
      </c>
      <c r="D50" s="9">
        <f t="shared" si="1"/>
        <v>0.65161392417277464</v>
      </c>
      <c r="E50" s="10">
        <f t="shared" si="2"/>
        <v>168826</v>
      </c>
      <c r="F50" s="9">
        <f t="shared" si="3"/>
        <v>0.27243534075163361</v>
      </c>
      <c r="G50" s="10">
        <f>'[1]Sum (2014)'!F58</f>
        <v>70585</v>
      </c>
      <c r="H50" s="9">
        <f t="shared" si="4"/>
        <v>9.3450513144131941E-2</v>
      </c>
      <c r="I50" s="10">
        <f>'[1]Sum (2014)'!G58</f>
        <v>24212</v>
      </c>
      <c r="J50" s="9">
        <f t="shared" si="5"/>
        <v>0.28572807027700908</v>
      </c>
      <c r="K50" s="10">
        <f>'[1]Sum (2014)'!E58</f>
        <v>74029</v>
      </c>
    </row>
    <row r="51" spans="1:11" x14ac:dyDescent="0.25">
      <c r="A51" t="str">
        <f>'[1]Sum (2014)'!A59</f>
        <v>Virginia</v>
      </c>
      <c r="B51" s="9">
        <f t="shared" si="0"/>
        <v>0.44528283685463171</v>
      </c>
      <c r="C51" s="10">
        <f>'[1]Sum (2014)'!D59</f>
        <v>1477090</v>
      </c>
      <c r="D51" s="9">
        <f t="shared" si="1"/>
        <v>0.55471716314536834</v>
      </c>
      <c r="E51" s="10">
        <f t="shared" si="2"/>
        <v>1840105</v>
      </c>
      <c r="F51" s="9">
        <f t="shared" si="3"/>
        <v>0.17887130542521618</v>
      </c>
      <c r="G51" s="10">
        <f>'[1]Sum (2014)'!F59</f>
        <v>593351</v>
      </c>
      <c r="H51" s="9">
        <f t="shared" si="4"/>
        <v>0.11087379548082039</v>
      </c>
      <c r="I51" s="10">
        <f>'[1]Sum (2014)'!G59</f>
        <v>367790</v>
      </c>
      <c r="J51" s="9">
        <f t="shared" si="5"/>
        <v>0.26497206223933173</v>
      </c>
      <c r="K51" s="10">
        <f>'[1]Sum (2014)'!E59</f>
        <v>878964</v>
      </c>
    </row>
    <row r="52" spans="1:11" x14ac:dyDescent="0.25">
      <c r="A52" t="str">
        <f>'[1]Sum (2014)'!A60</f>
        <v>Washington</v>
      </c>
      <c r="B52" s="9">
        <f t="shared" si="0"/>
        <v>0.43008962113890076</v>
      </c>
      <c r="C52" s="10">
        <f>'[1]Sum (2014)'!D60</f>
        <v>1109811</v>
      </c>
      <c r="D52" s="9">
        <f t="shared" si="1"/>
        <v>0.5699103788610993</v>
      </c>
      <c r="E52" s="10">
        <f t="shared" si="2"/>
        <v>1470607</v>
      </c>
      <c r="F52" s="9">
        <f t="shared" si="3"/>
        <v>0.18522580450144124</v>
      </c>
      <c r="G52" s="10">
        <f>'[1]Sum (2014)'!F60</f>
        <v>477960</v>
      </c>
      <c r="H52" s="9">
        <f t="shared" si="4"/>
        <v>0.11552081872006784</v>
      </c>
      <c r="I52" s="10">
        <f>'[1]Sum (2014)'!G60</f>
        <v>298092</v>
      </c>
      <c r="J52" s="9">
        <f t="shared" si="5"/>
        <v>0.26916375563959016</v>
      </c>
      <c r="K52" s="10">
        <f>'[1]Sum (2014)'!E60</f>
        <v>694555</v>
      </c>
    </row>
    <row r="53" spans="1:11" x14ac:dyDescent="0.25">
      <c r="A53" t="str">
        <f>'[1]Sum (2014)'!A61</f>
        <v>West Virginia</v>
      </c>
      <c r="B53" s="9">
        <f t="shared" si="0"/>
        <v>0.4621080403714401</v>
      </c>
      <c r="C53" s="10">
        <f>'[1]Sum (2014)'!D61</f>
        <v>258872</v>
      </c>
      <c r="D53" s="9">
        <f t="shared" si="1"/>
        <v>0.53789195962855996</v>
      </c>
      <c r="E53" s="10">
        <f t="shared" si="2"/>
        <v>301326</v>
      </c>
      <c r="F53" s="9">
        <f t="shared" si="3"/>
        <v>0.19465617513807618</v>
      </c>
      <c r="G53" s="10">
        <f>'[1]Sum (2014)'!F61</f>
        <v>109046</v>
      </c>
      <c r="H53" s="9">
        <f t="shared" si="4"/>
        <v>0.12680873548281144</v>
      </c>
      <c r="I53" s="10">
        <f>'[1]Sum (2014)'!G61</f>
        <v>71038</v>
      </c>
      <c r="J53" s="9">
        <f t="shared" si="5"/>
        <v>0.21642704900767229</v>
      </c>
      <c r="K53" s="10">
        <f>'[1]Sum (2014)'!E61</f>
        <v>121242</v>
      </c>
    </row>
    <row r="54" spans="1:11" x14ac:dyDescent="0.25">
      <c r="A54" t="str">
        <f>'[1]Sum (2014)'!A62</f>
        <v>Wisconsin</v>
      </c>
      <c r="B54" s="9">
        <f t="shared" si="0"/>
        <v>0.42082747719053443</v>
      </c>
      <c r="C54" s="10">
        <f>'[1]Sum (2014)'!D62</f>
        <v>998866</v>
      </c>
      <c r="D54" s="9">
        <f t="shared" si="1"/>
        <v>0.57917252280946552</v>
      </c>
      <c r="E54" s="10">
        <f t="shared" si="2"/>
        <v>1374710</v>
      </c>
      <c r="F54" s="9">
        <f t="shared" si="3"/>
        <v>0.16448262031634966</v>
      </c>
      <c r="G54" s="10">
        <f>'[1]Sum (2014)'!F62</f>
        <v>390412</v>
      </c>
      <c r="H54" s="9">
        <f t="shared" si="4"/>
        <v>0.10050910524878917</v>
      </c>
      <c r="I54" s="10">
        <f>'[1]Sum (2014)'!G62</f>
        <v>238566</v>
      </c>
      <c r="J54" s="9">
        <f t="shared" si="5"/>
        <v>0.31418079724432668</v>
      </c>
      <c r="K54" s="10">
        <f>'[1]Sum (2014)'!E62</f>
        <v>745732</v>
      </c>
    </row>
    <row r="55" spans="1:11" x14ac:dyDescent="0.25">
      <c r="A55" t="str">
        <f>'[1]Sum (2014)'!A63</f>
        <v>Wyoming</v>
      </c>
      <c r="B55" s="9">
        <f t="shared" si="0"/>
        <v>0.36851237645339785</v>
      </c>
      <c r="C55" s="10">
        <f>'[1]Sum (2014)'!D63</f>
        <v>88775</v>
      </c>
      <c r="D55" s="9">
        <f t="shared" si="1"/>
        <v>0.63148762354660215</v>
      </c>
      <c r="E55" s="10">
        <f t="shared" si="2"/>
        <v>152126</v>
      </c>
      <c r="F55" s="9">
        <f t="shared" si="3"/>
        <v>0.19011129053013479</v>
      </c>
      <c r="G55" s="10">
        <f>'[1]Sum (2014)'!F63</f>
        <v>45798</v>
      </c>
      <c r="H55" s="9">
        <f t="shared" si="4"/>
        <v>0.1376374527295445</v>
      </c>
      <c r="I55" s="10">
        <f>'[1]Sum (2014)'!G63</f>
        <v>33157</v>
      </c>
      <c r="J55" s="9">
        <f t="shared" si="5"/>
        <v>0.30373888028692286</v>
      </c>
      <c r="K55" s="10">
        <f>'[1]Sum (2014)'!E63</f>
        <v>73171</v>
      </c>
    </row>
    <row r="57" spans="1:11" x14ac:dyDescent="0.25">
      <c r="A57" t="s">
        <v>16</v>
      </c>
    </row>
    <row r="58" spans="1:11" x14ac:dyDescent="0.25">
      <c r="A58" t="s">
        <v>17</v>
      </c>
    </row>
  </sheetData>
  <mergeCells count="6"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4" workbookViewId="0">
      <selection sqref="A1:D56"/>
    </sheetView>
  </sheetViews>
  <sheetFormatPr defaultRowHeight="15" x14ac:dyDescent="0.25"/>
  <cols>
    <col min="1" max="11" width="14.140625" customWidth="1"/>
  </cols>
  <sheetData>
    <row r="1" spans="1:11" x14ac:dyDescent="0.25">
      <c r="A1" s="1" t="s">
        <v>18</v>
      </c>
    </row>
    <row r="3" spans="1:11" x14ac:dyDescent="0.25">
      <c r="A3" s="8" t="s">
        <v>1</v>
      </c>
      <c r="B3" s="8" t="s">
        <v>9</v>
      </c>
      <c r="C3" s="8"/>
      <c r="D3" s="8" t="s">
        <v>10</v>
      </c>
      <c r="E3" s="8"/>
      <c r="F3" s="8" t="s">
        <v>11</v>
      </c>
      <c r="G3" s="8"/>
      <c r="H3" s="8" t="s">
        <v>12</v>
      </c>
      <c r="I3" s="8"/>
      <c r="J3" s="8" t="s">
        <v>13</v>
      </c>
      <c r="K3" s="8"/>
    </row>
    <row r="4" spans="1:11" x14ac:dyDescent="0.25">
      <c r="A4" s="8"/>
      <c r="B4" t="s">
        <v>14</v>
      </c>
      <c r="C4" t="s">
        <v>19</v>
      </c>
      <c r="D4" t="s">
        <v>14</v>
      </c>
      <c r="E4" t="s">
        <v>19</v>
      </c>
      <c r="F4" t="s">
        <v>14</v>
      </c>
      <c r="G4" t="s">
        <v>19</v>
      </c>
      <c r="H4" t="s">
        <v>14</v>
      </c>
      <c r="I4" t="s">
        <v>19</v>
      </c>
      <c r="J4" t="s">
        <v>14</v>
      </c>
      <c r="K4" t="s">
        <v>19</v>
      </c>
    </row>
    <row r="5" spans="1:11" x14ac:dyDescent="0.25">
      <c r="A5" t="str">
        <f>'Appendix 2'!A5</f>
        <v>Alabama</v>
      </c>
      <c r="B5" s="9">
        <f>C5/($C5+$E5)</f>
        <v>0.58640795227770792</v>
      </c>
      <c r="C5" s="11">
        <f>'[1]Employer Raw Data (2014)'!D80</f>
        <v>32631814</v>
      </c>
      <c r="D5" s="9">
        <f>E5/($C5+$E5)</f>
        <v>0.41359204772229208</v>
      </c>
      <c r="E5" s="11">
        <f>G5+I5+K5</f>
        <v>23015136</v>
      </c>
      <c r="F5" s="9">
        <f>G5/($C5+$E5)</f>
        <v>2.6226738392670219E-2</v>
      </c>
      <c r="G5" s="11">
        <f>'[1]Employer Raw Data (2014)'!F80</f>
        <v>1459438</v>
      </c>
      <c r="H5" s="9">
        <f>I5/($C5+$E5)</f>
        <v>9.9039174653777068E-2</v>
      </c>
      <c r="I5" s="11">
        <f>'[1]Employer Raw Data (2014)'!G80</f>
        <v>5511228</v>
      </c>
      <c r="J5" s="9">
        <f>K5/($C5+$E5)</f>
        <v>0.28832613467584478</v>
      </c>
      <c r="K5" s="11">
        <f>'[1]Employer Raw Data (2014)'!E80</f>
        <v>16044470</v>
      </c>
    </row>
    <row r="6" spans="1:11" x14ac:dyDescent="0.25">
      <c r="A6" t="str">
        <f>'Appendix 2'!A6</f>
        <v>Alaska</v>
      </c>
      <c r="B6" s="9">
        <f t="shared" ref="B6:B55" si="0">C6/($C6+$E6)</f>
        <v>0.59226868827904178</v>
      </c>
      <c r="C6" s="11">
        <f>'[1]Employer Raw Data (2014)'!D81</f>
        <v>7637024</v>
      </c>
      <c r="D6" s="9">
        <f t="shared" ref="D6:D55" si="1">E6/($C6+$E6)</f>
        <v>0.40773131172095817</v>
      </c>
      <c r="E6" s="11">
        <f t="shared" ref="E6:E55" si="2">G6+I6+K6</f>
        <v>5257502</v>
      </c>
      <c r="F6" s="9">
        <f t="shared" ref="F6:F55" si="3">G6/($C6+$E6)</f>
        <v>3.7569818386499823E-2</v>
      </c>
      <c r="G6" s="11">
        <f>'[1]Employer Raw Data (2014)'!F81</f>
        <v>484445</v>
      </c>
      <c r="H6" s="9">
        <f t="shared" ref="H6:H55" si="4">I6/($C6+$E6)</f>
        <v>9.9314313686288277E-2</v>
      </c>
      <c r="I6" s="11">
        <f>'[1]Employer Raw Data (2014)'!G81</f>
        <v>1280611</v>
      </c>
      <c r="J6" s="9">
        <f t="shared" ref="J6:J55" si="5">K6/($C6+$E6)</f>
        <v>0.27084717964817007</v>
      </c>
      <c r="K6" s="11">
        <f>'[1]Employer Raw Data (2014)'!E81</f>
        <v>3492446</v>
      </c>
    </row>
    <row r="7" spans="1:11" x14ac:dyDescent="0.25">
      <c r="A7" t="str">
        <f>'Appendix 2'!A7</f>
        <v>Arizona</v>
      </c>
      <c r="B7" s="9">
        <f t="shared" si="0"/>
        <v>0.63778366238606199</v>
      </c>
      <c r="C7" s="11">
        <f>'[1]Employer Raw Data (2014)'!D82</f>
        <v>52260677</v>
      </c>
      <c r="D7" s="9">
        <f t="shared" si="1"/>
        <v>0.36221633761393796</v>
      </c>
      <c r="E7" s="11">
        <f t="shared" si="2"/>
        <v>29680395</v>
      </c>
      <c r="F7" s="9">
        <f t="shared" si="3"/>
        <v>1.5897241373654471E-2</v>
      </c>
      <c r="G7" s="11">
        <f>'[1]Employer Raw Data (2014)'!F82</f>
        <v>1302637</v>
      </c>
      <c r="H7" s="9">
        <f t="shared" si="4"/>
        <v>0.11184723089783351</v>
      </c>
      <c r="I7" s="11">
        <f>'[1]Employer Raw Data (2014)'!G82</f>
        <v>9164882</v>
      </c>
      <c r="J7" s="9">
        <f t="shared" si="5"/>
        <v>0.23447186534244999</v>
      </c>
      <c r="K7" s="11">
        <f>'[1]Employer Raw Data (2014)'!E82</f>
        <v>19212876</v>
      </c>
    </row>
    <row r="8" spans="1:11" x14ac:dyDescent="0.25">
      <c r="A8" t="str">
        <f>'Appendix 2'!A8</f>
        <v>Arkansas</v>
      </c>
      <c r="B8" s="9">
        <f t="shared" si="0"/>
        <v>0.62895155107257228</v>
      </c>
      <c r="C8" s="11">
        <f>'[1]Employer Raw Data (2014)'!D83</f>
        <v>20202410</v>
      </c>
      <c r="D8" s="9">
        <f t="shared" si="1"/>
        <v>0.37104844892742772</v>
      </c>
      <c r="E8" s="11">
        <f t="shared" si="2"/>
        <v>11918363</v>
      </c>
      <c r="F8" s="9">
        <f t="shared" si="3"/>
        <v>1.5937349951073716E-2</v>
      </c>
      <c r="G8" s="11">
        <f>'[1]Employer Raw Data (2014)'!F83</f>
        <v>511920</v>
      </c>
      <c r="H8" s="9">
        <f t="shared" si="4"/>
        <v>9.9265917417367261E-2</v>
      </c>
      <c r="I8" s="11">
        <f>'[1]Employer Raw Data (2014)'!G83</f>
        <v>3188498</v>
      </c>
      <c r="J8" s="9">
        <f t="shared" si="5"/>
        <v>0.25584518155898678</v>
      </c>
      <c r="K8" s="11">
        <f>'[1]Employer Raw Data (2014)'!E83</f>
        <v>8217945</v>
      </c>
    </row>
    <row r="9" spans="1:11" x14ac:dyDescent="0.25">
      <c r="A9" t="str">
        <f>'Appendix 2'!A9</f>
        <v>California</v>
      </c>
      <c r="B9" s="9">
        <f t="shared" si="0"/>
        <v>0.65654699987376486</v>
      </c>
      <c r="C9" s="11">
        <f>'[1]Employer Raw Data (2014)'!D84</f>
        <v>435124913</v>
      </c>
      <c r="D9" s="9">
        <f t="shared" si="1"/>
        <v>0.34345300012623509</v>
      </c>
      <c r="E9" s="11">
        <f t="shared" si="2"/>
        <v>227622633</v>
      </c>
      <c r="F9" s="9">
        <f t="shared" si="3"/>
        <v>2.4435953173638759E-2</v>
      </c>
      <c r="G9" s="11">
        <f>'[1]Employer Raw Data (2014)'!F84</f>
        <v>16194868</v>
      </c>
      <c r="H9" s="9">
        <f t="shared" si="4"/>
        <v>9.9595463458720973E-2</v>
      </c>
      <c r="I9" s="11">
        <f>'[1]Employer Raw Data (2014)'!G84</f>
        <v>66006649</v>
      </c>
      <c r="J9" s="9">
        <f t="shared" si="5"/>
        <v>0.21942158349387536</v>
      </c>
      <c r="K9" s="11">
        <f>'[1]Employer Raw Data (2014)'!E84</f>
        <v>145421116</v>
      </c>
    </row>
    <row r="10" spans="1:11" x14ac:dyDescent="0.25">
      <c r="A10" t="str">
        <f>'Appendix 2'!A10</f>
        <v>Colorado</v>
      </c>
      <c r="B10" s="9">
        <f t="shared" si="0"/>
        <v>0.59863038223542386</v>
      </c>
      <c r="C10" s="11">
        <f>'[1]Employer Raw Data (2014)'!D85</f>
        <v>54783323</v>
      </c>
      <c r="D10" s="9">
        <f t="shared" si="1"/>
        <v>0.40136961776457614</v>
      </c>
      <c r="E10" s="11">
        <f t="shared" si="2"/>
        <v>36731115</v>
      </c>
      <c r="F10" s="9">
        <f t="shared" si="3"/>
        <v>1.7690607464583893E-2</v>
      </c>
      <c r="G10" s="11">
        <f>'[1]Employer Raw Data (2014)'!F85</f>
        <v>1618946</v>
      </c>
      <c r="H10" s="9">
        <f t="shared" si="4"/>
        <v>0.12401679175476114</v>
      </c>
      <c r="I10" s="11">
        <f>'[1]Employer Raw Data (2014)'!G85</f>
        <v>11349327</v>
      </c>
      <c r="J10" s="9">
        <f t="shared" si="5"/>
        <v>0.25966221854523108</v>
      </c>
      <c r="K10" s="11">
        <f>'[1]Employer Raw Data (2014)'!E85</f>
        <v>23762842</v>
      </c>
    </row>
    <row r="11" spans="1:11" x14ac:dyDescent="0.25">
      <c r="A11" t="str">
        <f>'Appendix 2'!A11</f>
        <v>Connecticut</v>
      </c>
      <c r="B11" s="9">
        <f t="shared" si="0"/>
        <v>0.65694074992089546</v>
      </c>
      <c r="C11" s="11">
        <f>'[1]Employer Raw Data (2014)'!D86</f>
        <v>47941077</v>
      </c>
      <c r="D11" s="9">
        <f t="shared" si="1"/>
        <v>0.34305925007910448</v>
      </c>
      <c r="E11" s="11">
        <f t="shared" si="2"/>
        <v>25035180</v>
      </c>
      <c r="F11" s="9">
        <f t="shared" si="3"/>
        <v>2.6406040529044945E-2</v>
      </c>
      <c r="G11" s="11">
        <f>'[1]Employer Raw Data (2014)'!F86</f>
        <v>1927014</v>
      </c>
      <c r="H11" s="9">
        <f t="shared" si="4"/>
        <v>0.13985299355652073</v>
      </c>
      <c r="I11" s="11">
        <f>'[1]Employer Raw Data (2014)'!G86</f>
        <v>10205948</v>
      </c>
      <c r="J11" s="9">
        <f t="shared" si="5"/>
        <v>0.17680021599353882</v>
      </c>
      <c r="K11" s="11">
        <f>'[1]Employer Raw Data (2014)'!E86</f>
        <v>12902218</v>
      </c>
    </row>
    <row r="12" spans="1:11" x14ac:dyDescent="0.25">
      <c r="A12" t="str">
        <f>'Appendix 2'!A12</f>
        <v>Delaware</v>
      </c>
      <c r="B12" s="9">
        <f t="shared" si="0"/>
        <v>0.64491285395880982</v>
      </c>
      <c r="C12" s="11">
        <f>'[1]Employer Raw Data (2014)'!D87</f>
        <v>11073135</v>
      </c>
      <c r="D12" s="9">
        <f t="shared" si="1"/>
        <v>0.35508714604119018</v>
      </c>
      <c r="E12" s="11">
        <f t="shared" si="2"/>
        <v>6096836</v>
      </c>
      <c r="F12" s="9">
        <f t="shared" si="3"/>
        <v>1.1345388993376867E-2</v>
      </c>
      <c r="G12" s="11">
        <f>'[1]Employer Raw Data (2014)'!F87</f>
        <v>194800</v>
      </c>
      <c r="H12" s="9">
        <f t="shared" si="4"/>
        <v>0.16568239981302241</v>
      </c>
      <c r="I12" s="11">
        <f>'[1]Employer Raw Data (2014)'!G87</f>
        <v>2844762</v>
      </c>
      <c r="J12" s="9">
        <f t="shared" si="5"/>
        <v>0.17805935723479091</v>
      </c>
      <c r="K12" s="11">
        <f>'[1]Employer Raw Data (2014)'!E87</f>
        <v>3057274</v>
      </c>
    </row>
    <row r="13" spans="1:11" x14ac:dyDescent="0.25">
      <c r="A13" t="str">
        <f>'Appendix 2'!A13</f>
        <v>District of Columbia</v>
      </c>
      <c r="B13" s="9">
        <f t="shared" si="0"/>
        <v>0.55887747974553481</v>
      </c>
      <c r="C13" s="11">
        <f>'[1]Employer Raw Data (2014)'!D88</f>
        <v>12963513</v>
      </c>
      <c r="D13" s="9">
        <f t="shared" si="1"/>
        <v>0.44112252025446519</v>
      </c>
      <c r="E13" s="11">
        <f t="shared" si="2"/>
        <v>10232113</v>
      </c>
      <c r="F13" s="9">
        <f t="shared" si="3"/>
        <v>2.9459433429388799E-2</v>
      </c>
      <c r="G13" s="11">
        <f>'[1]Employer Raw Data (2014)'!F88</f>
        <v>683330</v>
      </c>
      <c r="H13" s="9">
        <f t="shared" si="4"/>
        <v>0.27139435684986474</v>
      </c>
      <c r="I13" s="11">
        <f>'[1]Employer Raw Data (2014)'!G88</f>
        <v>6295162</v>
      </c>
      <c r="J13" s="9">
        <f t="shared" si="5"/>
        <v>0.1402687299752117</v>
      </c>
      <c r="K13" s="11">
        <f>'[1]Employer Raw Data (2014)'!E88</f>
        <v>3253621</v>
      </c>
    </row>
    <row r="14" spans="1:11" x14ac:dyDescent="0.25">
      <c r="A14" t="str">
        <f>'Appendix 2'!A14</f>
        <v>Florida</v>
      </c>
      <c r="B14" s="9">
        <f t="shared" si="0"/>
        <v>0.58781137943948636</v>
      </c>
      <c r="C14" s="11">
        <f>'[1]Employer Raw Data (2014)'!D89</f>
        <v>155383422</v>
      </c>
      <c r="D14" s="9">
        <f t="shared" si="1"/>
        <v>0.41218862056051359</v>
      </c>
      <c r="E14" s="11">
        <f t="shared" si="2"/>
        <v>108958895</v>
      </c>
      <c r="F14" s="9">
        <f t="shared" si="3"/>
        <v>1.4241374754992406E-2</v>
      </c>
      <c r="G14" s="11">
        <f>'[1]Employer Raw Data (2014)'!F89</f>
        <v>3764598</v>
      </c>
      <c r="H14" s="9">
        <f t="shared" si="4"/>
        <v>0.10749183604984441</v>
      </c>
      <c r="I14" s="11">
        <f>'[1]Employer Raw Data (2014)'!G89</f>
        <v>28414641</v>
      </c>
      <c r="J14" s="9">
        <f t="shared" si="5"/>
        <v>0.29045540975567674</v>
      </c>
      <c r="K14" s="11">
        <f>'[1]Employer Raw Data (2014)'!E89</f>
        <v>76779656</v>
      </c>
    </row>
    <row r="15" spans="1:11" x14ac:dyDescent="0.25">
      <c r="A15" t="str">
        <f>'Appendix 2'!A15</f>
        <v>Georgia</v>
      </c>
      <c r="B15" s="9">
        <f t="shared" si="0"/>
        <v>0.64418621195349313</v>
      </c>
      <c r="C15" s="11">
        <f>'[1]Employer Raw Data (2014)'!D90</f>
        <v>89275115</v>
      </c>
      <c r="D15" s="9">
        <f t="shared" si="1"/>
        <v>0.35581378804650687</v>
      </c>
      <c r="E15" s="11">
        <f t="shared" si="2"/>
        <v>49310768</v>
      </c>
      <c r="F15" s="9">
        <f t="shared" si="3"/>
        <v>1.748909014058813E-2</v>
      </c>
      <c r="G15" s="11">
        <f>'[1]Employer Raw Data (2014)'!F90</f>
        <v>2423741</v>
      </c>
      <c r="H15" s="9">
        <f t="shared" si="4"/>
        <v>0.10312911885837607</v>
      </c>
      <c r="I15" s="11">
        <f>'[1]Employer Raw Data (2014)'!G90</f>
        <v>14292240</v>
      </c>
      <c r="J15" s="9">
        <f t="shared" si="5"/>
        <v>0.23519557904754268</v>
      </c>
      <c r="K15" s="11">
        <f>'[1]Employer Raw Data (2014)'!E90</f>
        <v>32594787</v>
      </c>
    </row>
    <row r="16" spans="1:11" x14ac:dyDescent="0.25">
      <c r="A16" t="str">
        <f>'Appendix 2'!A16</f>
        <v>Hawaii</v>
      </c>
      <c r="B16" s="9">
        <f t="shared" si="0"/>
        <v>0.68271955209125801</v>
      </c>
      <c r="C16" s="11">
        <f>'[1]Employer Raw Data (2014)'!D91</f>
        <v>11208637</v>
      </c>
      <c r="D16" s="9">
        <f t="shared" si="1"/>
        <v>0.31728044790874199</v>
      </c>
      <c r="E16" s="11">
        <f t="shared" si="2"/>
        <v>5208993</v>
      </c>
      <c r="F16" s="9">
        <f t="shared" si="3"/>
        <v>3.0495753650191897E-2</v>
      </c>
      <c r="G16" s="11">
        <f>'[1]Employer Raw Data (2014)'!F91</f>
        <v>500668</v>
      </c>
      <c r="H16" s="9">
        <f t="shared" si="4"/>
        <v>0.10212868727093984</v>
      </c>
      <c r="I16" s="11">
        <f>'[1]Employer Raw Data (2014)'!G91</f>
        <v>1676711</v>
      </c>
      <c r="J16" s="9">
        <f t="shared" si="5"/>
        <v>0.18465600698761028</v>
      </c>
      <c r="K16" s="11">
        <f>'[1]Employer Raw Data (2014)'!E91</f>
        <v>3031614</v>
      </c>
    </row>
    <row r="17" spans="1:11" x14ac:dyDescent="0.25">
      <c r="A17" t="str">
        <f>'Appendix 2'!A17</f>
        <v>Idaho</v>
      </c>
      <c r="B17" s="9">
        <f t="shared" si="0"/>
        <v>0.51876759971384723</v>
      </c>
      <c r="C17" s="11">
        <f>'[1]Employer Raw Data (2014)'!D92</f>
        <v>8457560</v>
      </c>
      <c r="D17" s="9">
        <f t="shared" si="1"/>
        <v>0.48123240028615283</v>
      </c>
      <c r="E17" s="11">
        <f t="shared" si="2"/>
        <v>7845617</v>
      </c>
      <c r="F17" s="9">
        <f t="shared" si="3"/>
        <v>2.2259219782745414E-2</v>
      </c>
      <c r="G17" s="11">
        <f>'[1]Employer Raw Data (2014)'!F92</f>
        <v>362896</v>
      </c>
      <c r="H17" s="9">
        <f t="shared" si="4"/>
        <v>0.1480464206454975</v>
      </c>
      <c r="I17" s="11">
        <f>'[1]Employer Raw Data (2014)'!G92</f>
        <v>2413627</v>
      </c>
      <c r="J17" s="9">
        <f t="shared" si="5"/>
        <v>0.31092675985790991</v>
      </c>
      <c r="K17" s="11">
        <f>'[1]Employer Raw Data (2014)'!E92</f>
        <v>5069094</v>
      </c>
    </row>
    <row r="18" spans="1:11" x14ac:dyDescent="0.25">
      <c r="A18" t="str">
        <f>'Appendix 2'!A18</f>
        <v>Illinois</v>
      </c>
      <c r="B18" s="9">
        <f t="shared" si="0"/>
        <v>0.61134237712658723</v>
      </c>
      <c r="C18" s="11">
        <f>'[1]Employer Raw Data (2014)'!D93</f>
        <v>139762795</v>
      </c>
      <c r="D18" s="9">
        <f t="shared" si="1"/>
        <v>0.38865762287341277</v>
      </c>
      <c r="E18" s="11">
        <f t="shared" si="2"/>
        <v>88853444</v>
      </c>
      <c r="F18" s="9">
        <f t="shared" si="3"/>
        <v>2.3216474136817551E-2</v>
      </c>
      <c r="G18" s="11">
        <f>'[1]Employer Raw Data (2014)'!F93</f>
        <v>5307663</v>
      </c>
      <c r="H18" s="9">
        <f t="shared" si="4"/>
        <v>0.11753087671081842</v>
      </c>
      <c r="I18" s="11">
        <f>'[1]Employer Raw Data (2014)'!G93</f>
        <v>26869467</v>
      </c>
      <c r="J18" s="9">
        <f t="shared" si="5"/>
        <v>0.24791027202577678</v>
      </c>
      <c r="K18" s="11">
        <f>'[1]Employer Raw Data (2014)'!E93</f>
        <v>56676314</v>
      </c>
    </row>
    <row r="19" spans="1:11" x14ac:dyDescent="0.25">
      <c r="A19" t="str">
        <f>'Appendix 2'!A19</f>
        <v>Indiana</v>
      </c>
      <c r="B19" s="9">
        <f t="shared" si="0"/>
        <v>0.56897729089265303</v>
      </c>
      <c r="C19" s="11">
        <f>'[1]Employer Raw Data (2014)'!D94</f>
        <v>50834294</v>
      </c>
      <c r="D19" s="9">
        <f t="shared" si="1"/>
        <v>0.43102270910734702</v>
      </c>
      <c r="E19" s="11">
        <f t="shared" si="2"/>
        <v>38508980</v>
      </c>
      <c r="F19" s="9">
        <f t="shared" si="3"/>
        <v>1.9802945658785685E-2</v>
      </c>
      <c r="G19" s="11">
        <f>'[1]Employer Raw Data (2014)'!F94</f>
        <v>1769260</v>
      </c>
      <c r="H19" s="9">
        <f t="shared" si="4"/>
        <v>0.11594898570652336</v>
      </c>
      <c r="I19" s="11">
        <f>'[1]Employer Raw Data (2014)'!G94</f>
        <v>10359262</v>
      </c>
      <c r="J19" s="9">
        <f t="shared" si="5"/>
        <v>0.29527077774203797</v>
      </c>
      <c r="K19" s="11">
        <f>'[1]Employer Raw Data (2014)'!E94</f>
        <v>26380458</v>
      </c>
    </row>
    <row r="20" spans="1:11" x14ac:dyDescent="0.25">
      <c r="A20" t="str">
        <f>'Appendix 2'!A20</f>
        <v>Iowa</v>
      </c>
      <c r="B20" s="9">
        <f t="shared" si="0"/>
        <v>0.61857702803218351</v>
      </c>
      <c r="C20" s="11">
        <f>'[1]Employer Raw Data (2014)'!D95</f>
        <v>26181269</v>
      </c>
      <c r="D20" s="9">
        <f t="shared" si="1"/>
        <v>0.38142297196781644</v>
      </c>
      <c r="E20" s="11">
        <f t="shared" si="2"/>
        <v>16143725</v>
      </c>
      <c r="F20" s="9">
        <f t="shared" si="3"/>
        <v>2.1600924503379727E-2</v>
      </c>
      <c r="G20" s="11">
        <f>'[1]Employer Raw Data (2014)'!F95</f>
        <v>914259</v>
      </c>
      <c r="H20" s="9">
        <f t="shared" si="4"/>
        <v>7.3690406193560237E-2</v>
      </c>
      <c r="I20" s="11">
        <f>'[1]Employer Raw Data (2014)'!G95</f>
        <v>3118946</v>
      </c>
      <c r="J20" s="9">
        <f t="shared" si="5"/>
        <v>0.28613164127087648</v>
      </c>
      <c r="K20" s="11">
        <f>'[1]Employer Raw Data (2014)'!E95</f>
        <v>12110520</v>
      </c>
    </row>
    <row r="21" spans="1:11" x14ac:dyDescent="0.25">
      <c r="A21" t="str">
        <f>'Appendix 2'!A21</f>
        <v>Kansas</v>
      </c>
      <c r="B21" s="9">
        <f t="shared" si="0"/>
        <v>0.63990653600930325</v>
      </c>
      <c r="C21" s="11">
        <f>'[1]Employer Raw Data (2014)'!D96</f>
        <v>26693904</v>
      </c>
      <c r="D21" s="9">
        <f t="shared" si="1"/>
        <v>0.36009346399069675</v>
      </c>
      <c r="E21" s="11">
        <f t="shared" si="2"/>
        <v>15021413</v>
      </c>
      <c r="F21" s="9">
        <f t="shared" si="3"/>
        <v>2.0121170360517696E-2</v>
      </c>
      <c r="G21" s="11">
        <f>'[1]Employer Raw Data (2014)'!F96</f>
        <v>839361</v>
      </c>
      <c r="H21" s="9">
        <f t="shared" si="4"/>
        <v>9.4418508194484052E-2</v>
      </c>
      <c r="I21" s="11">
        <f>'[1]Employer Raw Data (2014)'!G96</f>
        <v>3938698</v>
      </c>
      <c r="J21" s="9">
        <f t="shared" si="5"/>
        <v>0.245553785435695</v>
      </c>
      <c r="K21" s="11">
        <f>'[1]Employer Raw Data (2014)'!E96</f>
        <v>10243354</v>
      </c>
    </row>
    <row r="22" spans="1:11" x14ac:dyDescent="0.25">
      <c r="A22" t="str">
        <f>'Appendix 2'!A22</f>
        <v>Kentucky</v>
      </c>
      <c r="B22" s="9">
        <f t="shared" si="0"/>
        <v>0.61638949769115392</v>
      </c>
      <c r="C22" s="11">
        <f>'[1]Employer Raw Data (2014)'!D97</f>
        <v>30385970</v>
      </c>
      <c r="D22" s="9">
        <f t="shared" si="1"/>
        <v>0.38361050230884608</v>
      </c>
      <c r="E22" s="11">
        <f t="shared" si="2"/>
        <v>18910733</v>
      </c>
      <c r="F22" s="9">
        <f t="shared" si="3"/>
        <v>2.7171553440399451E-2</v>
      </c>
      <c r="G22" s="11">
        <f>'[1]Employer Raw Data (2014)'!F97</f>
        <v>1339468</v>
      </c>
      <c r="H22" s="9">
        <f t="shared" si="4"/>
        <v>0.10842690635923462</v>
      </c>
      <c r="I22" s="11">
        <f>'[1]Employer Raw Data (2014)'!G97</f>
        <v>5345089</v>
      </c>
      <c r="J22" s="9">
        <f t="shared" si="5"/>
        <v>0.24801204250921202</v>
      </c>
      <c r="K22" s="11">
        <f>'[1]Employer Raw Data (2014)'!E97</f>
        <v>12226176</v>
      </c>
    </row>
    <row r="23" spans="1:11" x14ac:dyDescent="0.25">
      <c r="A23" t="str">
        <f>'Appendix 2'!A23</f>
        <v>Louisiana</v>
      </c>
      <c r="B23" s="9">
        <f t="shared" si="0"/>
        <v>0.54449555386931947</v>
      </c>
      <c r="C23" s="11">
        <f>'[1]Employer Raw Data (2014)'!D98</f>
        <v>34874552</v>
      </c>
      <c r="D23" s="9">
        <f t="shared" si="1"/>
        <v>0.45550444613068058</v>
      </c>
      <c r="E23" s="11">
        <f t="shared" si="2"/>
        <v>29174735</v>
      </c>
      <c r="F23" s="9">
        <f t="shared" si="3"/>
        <v>2.4494324191305986E-2</v>
      </c>
      <c r="G23" s="11">
        <f>'[1]Employer Raw Data (2014)'!F98</f>
        <v>1568844</v>
      </c>
      <c r="H23" s="9">
        <f t="shared" si="4"/>
        <v>0.14530477130838318</v>
      </c>
      <c r="I23" s="11">
        <f>'[1]Employer Raw Data (2014)'!G98</f>
        <v>9306667</v>
      </c>
      <c r="J23" s="9">
        <f t="shared" si="5"/>
        <v>0.28570535063099139</v>
      </c>
      <c r="K23" s="11">
        <f>'[1]Employer Raw Data (2014)'!E98</f>
        <v>18299224</v>
      </c>
    </row>
    <row r="24" spans="1:11" x14ac:dyDescent="0.25">
      <c r="A24" t="str">
        <f>'Appendix 2'!A24</f>
        <v>Maine</v>
      </c>
      <c r="B24" s="9">
        <f t="shared" si="0"/>
        <v>0.54621543761665337</v>
      </c>
      <c r="C24" s="11">
        <f>'[1]Employer Raw Data (2014)'!D99</f>
        <v>7913513</v>
      </c>
      <c r="D24" s="9">
        <f t="shared" si="1"/>
        <v>0.45378456238334658</v>
      </c>
      <c r="E24" s="11">
        <f t="shared" si="2"/>
        <v>6574384</v>
      </c>
      <c r="F24" s="9">
        <f t="shared" si="3"/>
        <v>3.1726274696734801E-2</v>
      </c>
      <c r="G24" s="11">
        <f>'[1]Employer Raw Data (2014)'!F99</f>
        <v>459647</v>
      </c>
      <c r="H24" s="9">
        <f t="shared" si="4"/>
        <v>8.0069315788205836E-2</v>
      </c>
      <c r="I24" s="11">
        <f>'[1]Employer Raw Data (2014)'!G99</f>
        <v>1160036</v>
      </c>
      <c r="J24" s="9">
        <f t="shared" si="5"/>
        <v>0.34198897189840594</v>
      </c>
      <c r="K24" s="11">
        <f>'[1]Employer Raw Data (2014)'!E99</f>
        <v>4954701</v>
      </c>
    </row>
    <row r="25" spans="1:11" x14ac:dyDescent="0.25">
      <c r="A25" t="str">
        <f>'Appendix 2'!A25</f>
        <v>Maryland</v>
      </c>
      <c r="B25" s="9">
        <f t="shared" si="0"/>
        <v>0.58644705311226208</v>
      </c>
      <c r="C25" s="11">
        <f>'[1]Employer Raw Data (2014)'!D100</f>
        <v>53694477</v>
      </c>
      <c r="D25" s="9">
        <f t="shared" si="1"/>
        <v>0.41355294688773792</v>
      </c>
      <c r="E25" s="11">
        <f t="shared" si="2"/>
        <v>37864474</v>
      </c>
      <c r="F25" s="9">
        <f t="shared" si="3"/>
        <v>2.3318615784490584E-2</v>
      </c>
      <c r="G25" s="11">
        <f>'[1]Employer Raw Data (2014)'!F100</f>
        <v>2135028</v>
      </c>
      <c r="H25" s="9">
        <f t="shared" si="4"/>
        <v>0.10688451421860436</v>
      </c>
      <c r="I25" s="11">
        <f>'[1]Employer Raw Data (2014)'!G100</f>
        <v>9786234</v>
      </c>
      <c r="J25" s="9">
        <f t="shared" si="5"/>
        <v>0.283349816884643</v>
      </c>
      <c r="K25" s="11">
        <f>'[1]Employer Raw Data (2014)'!E100</f>
        <v>25943212</v>
      </c>
    </row>
    <row r="26" spans="1:11" x14ac:dyDescent="0.25">
      <c r="A26" t="str">
        <f>'Appendix 2'!A26</f>
        <v>Massachusetts</v>
      </c>
      <c r="B26" s="9">
        <f t="shared" si="0"/>
        <v>0.65150595500008435</v>
      </c>
      <c r="C26" s="11">
        <f>'[1]Employer Raw Data (2014)'!D101</f>
        <v>95027968</v>
      </c>
      <c r="D26" s="9">
        <f t="shared" si="1"/>
        <v>0.34849404499991565</v>
      </c>
      <c r="E26" s="11">
        <f t="shared" si="2"/>
        <v>50830972</v>
      </c>
      <c r="F26" s="9">
        <f t="shared" si="3"/>
        <v>1.9642183057137257E-2</v>
      </c>
      <c r="G26" s="11">
        <f>'[1]Employer Raw Data (2014)'!F101</f>
        <v>2864988</v>
      </c>
      <c r="H26" s="9">
        <f t="shared" si="4"/>
        <v>0.10438995374572173</v>
      </c>
      <c r="I26" s="11">
        <f>'[1]Employer Raw Data (2014)'!G101</f>
        <v>15226208</v>
      </c>
      <c r="J26" s="9">
        <f t="shared" si="5"/>
        <v>0.22446190819705669</v>
      </c>
      <c r="K26" s="11">
        <f>'[1]Employer Raw Data (2014)'!E101</f>
        <v>32739776</v>
      </c>
    </row>
    <row r="27" spans="1:11" x14ac:dyDescent="0.25">
      <c r="A27" t="str">
        <f>'Appendix 2'!A27</f>
        <v>Michigan</v>
      </c>
      <c r="B27" s="9">
        <f t="shared" si="0"/>
        <v>0.60409515762627464</v>
      </c>
      <c r="C27" s="11">
        <f>'[1]Employer Raw Data (2014)'!D102</f>
        <v>82187914</v>
      </c>
      <c r="D27" s="9">
        <f t="shared" si="1"/>
        <v>0.39590484237372542</v>
      </c>
      <c r="E27" s="11">
        <f t="shared" si="2"/>
        <v>53863357</v>
      </c>
      <c r="F27" s="9">
        <f t="shared" si="3"/>
        <v>2.0962545803780108E-2</v>
      </c>
      <c r="G27" s="11">
        <f>'[1]Employer Raw Data (2014)'!F102</f>
        <v>2851981</v>
      </c>
      <c r="H27" s="9">
        <f t="shared" si="4"/>
        <v>0.11386029609381598</v>
      </c>
      <c r="I27" s="11">
        <f>'[1]Employer Raw Data (2014)'!G102</f>
        <v>15490838</v>
      </c>
      <c r="J27" s="9">
        <f t="shared" si="5"/>
        <v>0.26108200047612934</v>
      </c>
      <c r="K27" s="11">
        <f>'[1]Employer Raw Data (2014)'!E102</f>
        <v>35520538</v>
      </c>
    </row>
    <row r="28" spans="1:11" x14ac:dyDescent="0.25">
      <c r="A28" t="str">
        <f>'Appendix 2'!A28</f>
        <v>Minnesota</v>
      </c>
      <c r="B28" s="9">
        <f t="shared" si="0"/>
        <v>0.6243727719065032</v>
      </c>
      <c r="C28" s="11">
        <f>'[1]Employer Raw Data (2014)'!D103</f>
        <v>63367464</v>
      </c>
      <c r="D28" s="9">
        <f t="shared" si="1"/>
        <v>0.37562722809349675</v>
      </c>
      <c r="E28" s="11">
        <f t="shared" si="2"/>
        <v>38122330</v>
      </c>
      <c r="F28" s="9">
        <f t="shared" si="3"/>
        <v>2.1372484015486325E-2</v>
      </c>
      <c r="G28" s="11">
        <f>'[1]Employer Raw Data (2014)'!F103</f>
        <v>2169089</v>
      </c>
      <c r="H28" s="9">
        <f t="shared" si="4"/>
        <v>8.0272544449149247E-2</v>
      </c>
      <c r="I28" s="11">
        <f>'[1]Employer Raw Data (2014)'!G103</f>
        <v>8146844</v>
      </c>
      <c r="J28" s="9">
        <f t="shared" si="5"/>
        <v>0.27398219962886122</v>
      </c>
      <c r="K28" s="11">
        <f>'[1]Employer Raw Data (2014)'!E103</f>
        <v>27806397</v>
      </c>
    </row>
    <row r="29" spans="1:11" x14ac:dyDescent="0.25">
      <c r="A29" t="str">
        <f>'Appendix 2'!A29</f>
        <v>Mississippi</v>
      </c>
      <c r="B29" s="9">
        <f t="shared" si="0"/>
        <v>0.61596556580500594</v>
      </c>
      <c r="C29" s="11">
        <f>'[1]Employer Raw Data (2014)'!D104</f>
        <v>16433240</v>
      </c>
      <c r="D29" s="9">
        <f t="shared" si="1"/>
        <v>0.38403443419499411</v>
      </c>
      <c r="E29" s="11">
        <f t="shared" si="2"/>
        <v>10245589</v>
      </c>
      <c r="F29" s="9">
        <f t="shared" si="3"/>
        <v>3.0662777590425728E-2</v>
      </c>
      <c r="G29" s="11">
        <f>'[1]Employer Raw Data (2014)'!F104</f>
        <v>818047</v>
      </c>
      <c r="H29" s="9">
        <f t="shared" si="4"/>
        <v>0.11044255353186604</v>
      </c>
      <c r="I29" s="11">
        <f>'[1]Employer Raw Data (2014)'!G104</f>
        <v>2946478</v>
      </c>
      <c r="J29" s="9">
        <f t="shared" si="5"/>
        <v>0.24292910307270232</v>
      </c>
      <c r="K29" s="11">
        <f>'[1]Employer Raw Data (2014)'!E104</f>
        <v>6481064</v>
      </c>
    </row>
    <row r="30" spans="1:11" x14ac:dyDescent="0.25">
      <c r="A30" t="str">
        <f>'Appendix 2'!A30</f>
        <v>Missouri</v>
      </c>
      <c r="B30" s="9">
        <f t="shared" si="0"/>
        <v>0.63447599201126392</v>
      </c>
      <c r="C30" s="11">
        <f>'[1]Employer Raw Data (2014)'!D105</f>
        <v>52588988</v>
      </c>
      <c r="D30" s="9">
        <f t="shared" si="1"/>
        <v>0.36552400798873608</v>
      </c>
      <c r="E30" s="11">
        <f t="shared" si="2"/>
        <v>30296714</v>
      </c>
      <c r="F30" s="9">
        <f t="shared" si="3"/>
        <v>2.0026143954237127E-2</v>
      </c>
      <c r="G30" s="11">
        <f>'[1]Employer Raw Data (2014)'!F105</f>
        <v>1659881</v>
      </c>
      <c r="H30" s="9">
        <f t="shared" si="4"/>
        <v>9.5739130013038923E-2</v>
      </c>
      <c r="I30" s="11">
        <f>'[1]Employer Raw Data (2014)'!G105</f>
        <v>7935405</v>
      </c>
      <c r="J30" s="9">
        <f t="shared" si="5"/>
        <v>0.24975873402146007</v>
      </c>
      <c r="K30" s="11">
        <f>'[1]Employer Raw Data (2014)'!E105</f>
        <v>20701428</v>
      </c>
    </row>
    <row r="31" spans="1:11" x14ac:dyDescent="0.25">
      <c r="A31" t="str">
        <f>'Appendix 2'!A31</f>
        <v>Montana</v>
      </c>
      <c r="B31" s="9">
        <f t="shared" si="0"/>
        <v>0.49869903494284951</v>
      </c>
      <c r="C31" s="11">
        <f>'[1]Employer Raw Data (2014)'!D106</f>
        <v>4982716</v>
      </c>
      <c r="D31" s="9">
        <f t="shared" si="1"/>
        <v>0.50130096505715049</v>
      </c>
      <c r="E31" s="11">
        <f t="shared" si="2"/>
        <v>5008713</v>
      </c>
      <c r="F31" s="9">
        <f t="shared" si="3"/>
        <v>2.7982784044204286E-2</v>
      </c>
      <c r="G31" s="11">
        <f>'[1]Employer Raw Data (2014)'!F106</f>
        <v>279588</v>
      </c>
      <c r="H31" s="9">
        <f t="shared" si="4"/>
        <v>9.5064679937174157E-2</v>
      </c>
      <c r="I31" s="11">
        <f>'[1]Employer Raw Data (2014)'!G106</f>
        <v>949832</v>
      </c>
      <c r="J31" s="9">
        <f t="shared" si="5"/>
        <v>0.37825350107577205</v>
      </c>
      <c r="K31" s="11">
        <f>'[1]Employer Raw Data (2014)'!E106</f>
        <v>3779293</v>
      </c>
    </row>
    <row r="32" spans="1:11" x14ac:dyDescent="0.25">
      <c r="A32" t="str">
        <f>'Appendix 2'!A32</f>
        <v>Nebraska</v>
      </c>
      <c r="B32" s="9">
        <f t="shared" si="0"/>
        <v>0.56141814871625495</v>
      </c>
      <c r="C32" s="11">
        <f>'[1]Employer Raw Data (2014)'!D107</f>
        <v>15874211</v>
      </c>
      <c r="D32" s="9">
        <f t="shared" si="1"/>
        <v>0.43858185128374505</v>
      </c>
      <c r="E32" s="11">
        <f t="shared" si="2"/>
        <v>12400990</v>
      </c>
      <c r="F32" s="9">
        <f t="shared" si="3"/>
        <v>1.9511939101688438E-2</v>
      </c>
      <c r="G32" s="11">
        <f>'[1]Employer Raw Data (2014)'!F107</f>
        <v>551704</v>
      </c>
      <c r="H32" s="9">
        <f t="shared" si="4"/>
        <v>7.0983933942680016E-2</v>
      </c>
      <c r="I32" s="11">
        <f>'[1]Employer Raw Data (2014)'!G107</f>
        <v>2007085</v>
      </c>
      <c r="J32" s="9">
        <f t="shared" si="5"/>
        <v>0.34808597823937659</v>
      </c>
      <c r="K32" s="11">
        <f>'[1]Employer Raw Data (2014)'!E107</f>
        <v>9842201</v>
      </c>
    </row>
    <row r="33" spans="1:11" x14ac:dyDescent="0.25">
      <c r="A33" t="str">
        <f>'Appendix 2'!A33</f>
        <v>Nevada</v>
      </c>
      <c r="B33" s="9">
        <f t="shared" si="0"/>
        <v>0.57979667708807514</v>
      </c>
      <c r="C33" s="11">
        <f>'[1]Employer Raw Data (2014)'!D108</f>
        <v>22928731</v>
      </c>
      <c r="D33" s="9">
        <f t="shared" si="1"/>
        <v>0.42020332291192486</v>
      </c>
      <c r="E33" s="11">
        <f t="shared" si="2"/>
        <v>16617427</v>
      </c>
      <c r="F33" s="9">
        <f t="shared" si="3"/>
        <v>3.7443561521197585E-2</v>
      </c>
      <c r="G33" s="11">
        <f>'[1]Employer Raw Data (2014)'!F108</f>
        <v>1480749</v>
      </c>
      <c r="H33" s="9">
        <f t="shared" si="4"/>
        <v>0.14502124327728624</v>
      </c>
      <c r="I33" s="11">
        <f>'[1]Employer Raw Data (2014)'!G108</f>
        <v>5735033</v>
      </c>
      <c r="J33" s="9">
        <f t="shared" si="5"/>
        <v>0.23773851811344102</v>
      </c>
      <c r="K33" s="11">
        <f>'[1]Employer Raw Data (2014)'!E108</f>
        <v>9401645</v>
      </c>
    </row>
    <row r="34" spans="1:11" x14ac:dyDescent="0.25">
      <c r="A34" t="str">
        <f>'Appendix 2'!A34</f>
        <v>New Hampshire</v>
      </c>
      <c r="B34" s="9">
        <f t="shared" si="0"/>
        <v>0.59318052782718078</v>
      </c>
      <c r="C34" s="11">
        <f>'[1]Employer Raw Data (2014)'!D109</f>
        <v>12346173</v>
      </c>
      <c r="D34" s="9">
        <f t="shared" si="1"/>
        <v>0.40681947217281922</v>
      </c>
      <c r="E34" s="11">
        <f t="shared" si="2"/>
        <v>8467344</v>
      </c>
      <c r="F34" s="9">
        <f t="shared" si="3"/>
        <v>3.2485523710384941E-2</v>
      </c>
      <c r="G34" s="11">
        <f>'[1]Employer Raw Data (2014)'!F109</f>
        <v>676138</v>
      </c>
      <c r="H34" s="9">
        <f t="shared" si="4"/>
        <v>8.4797201741541331E-2</v>
      </c>
      <c r="I34" s="11">
        <f>'[1]Employer Raw Data (2014)'!G109</f>
        <v>1764928</v>
      </c>
      <c r="J34" s="9">
        <f t="shared" si="5"/>
        <v>0.28953674672089297</v>
      </c>
      <c r="K34" s="11">
        <f>'[1]Employer Raw Data (2014)'!E109</f>
        <v>6026278</v>
      </c>
    </row>
    <row r="35" spans="1:11" x14ac:dyDescent="0.25">
      <c r="A35" t="str">
        <f>'Appendix 2'!A35</f>
        <v>New Jersey</v>
      </c>
      <c r="B35" s="9">
        <f t="shared" si="0"/>
        <v>0.63336026160440673</v>
      </c>
      <c r="C35" s="11">
        <f>'[1]Employer Raw Data (2014)'!D110</f>
        <v>110920819</v>
      </c>
      <c r="D35" s="9">
        <f t="shared" si="1"/>
        <v>0.36663973839559327</v>
      </c>
      <c r="E35" s="11">
        <f t="shared" si="2"/>
        <v>64209870</v>
      </c>
      <c r="F35" s="9">
        <f t="shared" si="3"/>
        <v>2.1257622072165777E-2</v>
      </c>
      <c r="G35" s="11">
        <f>'[1]Employer Raw Data (2014)'!F110</f>
        <v>3722862</v>
      </c>
      <c r="H35" s="9">
        <f t="shared" si="4"/>
        <v>0.11545862758525435</v>
      </c>
      <c r="I35" s="11">
        <f>'[1]Employer Raw Data (2014)'!G110</f>
        <v>20220349</v>
      </c>
      <c r="J35" s="9">
        <f t="shared" si="5"/>
        <v>0.22992348873817312</v>
      </c>
      <c r="K35" s="11">
        <f>'[1]Employer Raw Data (2014)'!E110</f>
        <v>40266659</v>
      </c>
    </row>
    <row r="36" spans="1:11" x14ac:dyDescent="0.25">
      <c r="A36" t="str">
        <f>'Appendix 2'!A36</f>
        <v>New Mexico</v>
      </c>
      <c r="B36" s="9">
        <f t="shared" si="0"/>
        <v>0.55507706483017938</v>
      </c>
      <c r="C36" s="11">
        <f>'[1]Employer Raw Data (2014)'!D111</f>
        <v>10846157</v>
      </c>
      <c r="D36" s="9">
        <f t="shared" si="1"/>
        <v>0.44492293516982062</v>
      </c>
      <c r="E36" s="11">
        <f t="shared" si="2"/>
        <v>8693755</v>
      </c>
      <c r="F36" s="9">
        <f t="shared" si="3"/>
        <v>2.8792094867162145E-2</v>
      </c>
      <c r="G36" s="11">
        <f>'[1]Employer Raw Data (2014)'!F111</f>
        <v>562595</v>
      </c>
      <c r="H36" s="9">
        <f t="shared" si="4"/>
        <v>0.14604062699975312</v>
      </c>
      <c r="I36" s="11">
        <f>'[1]Employer Raw Data (2014)'!G111</f>
        <v>2853621</v>
      </c>
      <c r="J36" s="9">
        <f t="shared" si="5"/>
        <v>0.27009021330290534</v>
      </c>
      <c r="K36" s="11">
        <f>'[1]Employer Raw Data (2014)'!E111</f>
        <v>5277539</v>
      </c>
    </row>
    <row r="37" spans="1:11" x14ac:dyDescent="0.25">
      <c r="A37" t="str">
        <f>'Appendix 2'!A37</f>
        <v>New York</v>
      </c>
      <c r="B37" s="9">
        <f t="shared" si="0"/>
        <v>0.59294657489193092</v>
      </c>
      <c r="C37" s="11">
        <f>'[1]Employer Raw Data (2014)'!D112</f>
        <v>231214446</v>
      </c>
      <c r="D37" s="9">
        <f t="shared" si="1"/>
        <v>0.40705342510806902</v>
      </c>
      <c r="E37" s="11">
        <f t="shared" si="2"/>
        <v>158727002</v>
      </c>
      <c r="F37" s="9">
        <f t="shared" si="3"/>
        <v>2.0695004445898248E-2</v>
      </c>
      <c r="G37" s="11">
        <f>'[1]Employer Raw Data (2014)'!F112</f>
        <v>8069840</v>
      </c>
      <c r="H37" s="9">
        <f t="shared" si="4"/>
        <v>0.16973651900682279</v>
      </c>
      <c r="I37" s="11">
        <f>'[1]Employer Raw Data (2014)'!G112</f>
        <v>66187304</v>
      </c>
      <c r="J37" s="9">
        <f t="shared" si="5"/>
        <v>0.216621901655348</v>
      </c>
      <c r="K37" s="11">
        <f>'[1]Employer Raw Data (2014)'!E112</f>
        <v>84469858</v>
      </c>
    </row>
    <row r="38" spans="1:11" x14ac:dyDescent="0.25">
      <c r="A38" t="str">
        <f>'Appendix 2'!A38</f>
        <v>North Carolina</v>
      </c>
      <c r="B38" s="9">
        <f t="shared" si="0"/>
        <v>0.64360043774228637</v>
      </c>
      <c r="C38" s="11">
        <f>'[1]Employer Raw Data (2014)'!D113</f>
        <v>79615843</v>
      </c>
      <c r="D38" s="9">
        <f t="shared" si="1"/>
        <v>0.35639956225771363</v>
      </c>
      <c r="E38" s="11">
        <f t="shared" si="2"/>
        <v>44087993</v>
      </c>
      <c r="F38" s="9">
        <f t="shared" si="3"/>
        <v>2.0419641635041941E-2</v>
      </c>
      <c r="G38" s="11">
        <f>'[1]Employer Raw Data (2014)'!F113</f>
        <v>2525988</v>
      </c>
      <c r="H38" s="9">
        <f t="shared" si="4"/>
        <v>8.7938307749809791E-2</v>
      </c>
      <c r="I38" s="11">
        <f>'[1]Employer Raw Data (2014)'!G113</f>
        <v>10878306</v>
      </c>
      <c r="J38" s="9">
        <f t="shared" si="5"/>
        <v>0.24804161287286192</v>
      </c>
      <c r="K38" s="11">
        <f>'[1]Employer Raw Data (2014)'!E113</f>
        <v>30683699</v>
      </c>
    </row>
    <row r="39" spans="1:11" x14ac:dyDescent="0.25">
      <c r="A39" t="str">
        <f>'Appendix 2'!A39</f>
        <v>North Dakota</v>
      </c>
      <c r="B39" s="9">
        <f t="shared" si="0"/>
        <v>0.54464794588700716</v>
      </c>
      <c r="C39" s="11">
        <f>'[1]Employer Raw Data (2014)'!D114</f>
        <v>6798312</v>
      </c>
      <c r="D39" s="9">
        <f t="shared" si="1"/>
        <v>0.45535205411299284</v>
      </c>
      <c r="E39" s="11">
        <f t="shared" si="2"/>
        <v>5683718</v>
      </c>
      <c r="F39" s="9">
        <f t="shared" si="3"/>
        <v>2.5298849626222659E-2</v>
      </c>
      <c r="G39" s="11">
        <f>'[1]Employer Raw Data (2014)'!F114</f>
        <v>315781</v>
      </c>
      <c r="H39" s="9">
        <f t="shared" si="4"/>
        <v>8.3723000185066052E-2</v>
      </c>
      <c r="I39" s="11">
        <f>'[1]Employer Raw Data (2014)'!G114</f>
        <v>1045033</v>
      </c>
      <c r="J39" s="9">
        <f t="shared" si="5"/>
        <v>0.34633020430170414</v>
      </c>
      <c r="K39" s="11">
        <f>'[1]Employer Raw Data (2014)'!E114</f>
        <v>4322904</v>
      </c>
    </row>
    <row r="40" spans="1:11" x14ac:dyDescent="0.25">
      <c r="A40" t="str">
        <f>'Appendix 2'!A40</f>
        <v>Ohio</v>
      </c>
      <c r="B40" s="9">
        <f t="shared" si="0"/>
        <v>0.62778777885119685</v>
      </c>
      <c r="C40" s="11">
        <f>'[1]Employer Raw Data (2014)'!D115</f>
        <v>104685977</v>
      </c>
      <c r="D40" s="9">
        <f t="shared" si="1"/>
        <v>0.3722122211488032</v>
      </c>
      <c r="E40" s="11">
        <f t="shared" si="2"/>
        <v>62067790</v>
      </c>
      <c r="F40" s="9">
        <f t="shared" si="3"/>
        <v>2.2006309458664282E-2</v>
      </c>
      <c r="G40" s="11">
        <f>'[1]Employer Raw Data (2014)'!F115</f>
        <v>3669635</v>
      </c>
      <c r="H40" s="9">
        <f t="shared" si="4"/>
        <v>0.10234096240836346</v>
      </c>
      <c r="I40" s="11">
        <f>'[1]Employer Raw Data (2014)'!G115</f>
        <v>17065741</v>
      </c>
      <c r="J40" s="9">
        <f t="shared" si="5"/>
        <v>0.24786494928177544</v>
      </c>
      <c r="K40" s="11">
        <f>'[1]Employer Raw Data (2014)'!E115</f>
        <v>41332414</v>
      </c>
    </row>
    <row r="41" spans="1:11" x14ac:dyDescent="0.25">
      <c r="A41" t="str">
        <f>'Appendix 2'!A41</f>
        <v>Oklahoma</v>
      </c>
      <c r="B41" s="9">
        <f t="shared" si="0"/>
        <v>0.58452820964717145</v>
      </c>
      <c r="C41" s="11">
        <f>'[1]Employer Raw Data (2014)'!D116</f>
        <v>28456996</v>
      </c>
      <c r="D41" s="9">
        <f t="shared" si="1"/>
        <v>0.41547179035282855</v>
      </c>
      <c r="E41" s="11">
        <f t="shared" si="2"/>
        <v>20226704</v>
      </c>
      <c r="F41" s="9">
        <f t="shared" si="3"/>
        <v>2.4933745791712626E-2</v>
      </c>
      <c r="G41" s="11">
        <f>'[1]Employer Raw Data (2014)'!F116</f>
        <v>1213867</v>
      </c>
      <c r="H41" s="9">
        <f t="shared" si="4"/>
        <v>0.13751175444758718</v>
      </c>
      <c r="I41" s="11">
        <f>'[1]Employer Raw Data (2014)'!G116</f>
        <v>6694581</v>
      </c>
      <c r="J41" s="9">
        <f t="shared" si="5"/>
        <v>0.25302629011352878</v>
      </c>
      <c r="K41" s="11">
        <f>'[1]Employer Raw Data (2014)'!E116</f>
        <v>12318256</v>
      </c>
    </row>
    <row r="42" spans="1:11" x14ac:dyDescent="0.25">
      <c r="A42" t="str">
        <f>'Appendix 2'!A42</f>
        <v>Oregon</v>
      </c>
      <c r="B42" s="9">
        <f t="shared" si="0"/>
        <v>0.62008654961682874</v>
      </c>
      <c r="C42" s="11">
        <f>'[1]Employer Raw Data (2014)'!D117</f>
        <v>32230171</v>
      </c>
      <c r="D42" s="9">
        <f t="shared" si="1"/>
        <v>0.37991345038317126</v>
      </c>
      <c r="E42" s="11">
        <f t="shared" si="2"/>
        <v>19746720</v>
      </c>
      <c r="F42" s="9">
        <f t="shared" si="3"/>
        <v>2.2009761992112995E-2</v>
      </c>
      <c r="G42" s="11">
        <f>'[1]Employer Raw Data (2014)'!F117</f>
        <v>1143999</v>
      </c>
      <c r="H42" s="9">
        <f t="shared" si="4"/>
        <v>8.7912183897263116E-2</v>
      </c>
      <c r="I42" s="11">
        <f>'[1]Employer Raw Data (2014)'!G117</f>
        <v>4569402</v>
      </c>
      <c r="J42" s="9">
        <f t="shared" si="5"/>
        <v>0.26999150449379511</v>
      </c>
      <c r="K42" s="11">
        <f>'[1]Employer Raw Data (2014)'!E117</f>
        <v>14033319</v>
      </c>
    </row>
    <row r="43" spans="1:11" x14ac:dyDescent="0.25">
      <c r="A43" t="str">
        <f>'Appendix 2'!A43</f>
        <v>Pennsylvania</v>
      </c>
      <c r="B43" s="9">
        <f t="shared" si="0"/>
        <v>0.60983333435591602</v>
      </c>
      <c r="C43" s="11">
        <f>'[1]Employer Raw Data (2014)'!D118</f>
        <v>119273155</v>
      </c>
      <c r="D43" s="9">
        <f t="shared" si="1"/>
        <v>0.39016666564408398</v>
      </c>
      <c r="E43" s="11">
        <f t="shared" si="2"/>
        <v>76310045</v>
      </c>
      <c r="F43" s="9">
        <f t="shared" si="3"/>
        <v>2.6287763979728321E-2</v>
      </c>
      <c r="G43" s="11">
        <f>'[1]Employer Raw Data (2014)'!F118</f>
        <v>5141445</v>
      </c>
      <c r="H43" s="9">
        <f t="shared" si="4"/>
        <v>9.7260730983029217E-2</v>
      </c>
      <c r="I43" s="11">
        <f>'[1]Employer Raw Data (2014)'!G118</f>
        <v>19022565</v>
      </c>
      <c r="J43" s="9">
        <f t="shared" si="5"/>
        <v>0.26661817068132643</v>
      </c>
      <c r="K43" s="11">
        <f>'[1]Employer Raw Data (2014)'!E118</f>
        <v>52146035</v>
      </c>
    </row>
    <row r="44" spans="1:11" x14ac:dyDescent="0.25">
      <c r="A44" t="str">
        <f>'Appendix 2'!A44</f>
        <v>Rhode Island</v>
      </c>
      <c r="B44" s="9">
        <f t="shared" si="0"/>
        <v>0.54106819330294897</v>
      </c>
      <c r="C44" s="11">
        <f>'[1]Employer Raw Data (2014)'!D119</f>
        <v>7595709</v>
      </c>
      <c r="D44" s="9">
        <f t="shared" si="1"/>
        <v>0.45893180669705103</v>
      </c>
      <c r="E44" s="11">
        <f t="shared" si="2"/>
        <v>6442649</v>
      </c>
      <c r="F44" s="9">
        <f t="shared" si="3"/>
        <v>1.9206234803244081E-2</v>
      </c>
      <c r="G44" s="11">
        <f>'[1]Employer Raw Data (2014)'!F119</f>
        <v>269624</v>
      </c>
      <c r="H44" s="9">
        <f t="shared" si="4"/>
        <v>7.810521714861525E-2</v>
      </c>
      <c r="I44" s="11">
        <f>'[1]Employer Raw Data (2014)'!G119</f>
        <v>1096469</v>
      </c>
      <c r="J44" s="9">
        <f t="shared" si="5"/>
        <v>0.36162035474519172</v>
      </c>
      <c r="K44" s="11">
        <f>'[1]Employer Raw Data (2014)'!E119</f>
        <v>5076556</v>
      </c>
    </row>
    <row r="45" spans="1:11" x14ac:dyDescent="0.25">
      <c r="A45" t="str">
        <f>'Appendix 2'!A45</f>
        <v>South Carolina</v>
      </c>
      <c r="B45" s="9">
        <f t="shared" si="0"/>
        <v>0.62183599548393265</v>
      </c>
      <c r="C45" s="11">
        <f>'[1]Employer Raw Data (2014)'!D120</f>
        <v>32959570</v>
      </c>
      <c r="D45" s="9">
        <f t="shared" si="1"/>
        <v>0.37816400451606735</v>
      </c>
      <c r="E45" s="11">
        <f t="shared" si="2"/>
        <v>20044068</v>
      </c>
      <c r="F45" s="9">
        <f t="shared" si="3"/>
        <v>2.320074708834137E-2</v>
      </c>
      <c r="G45" s="11">
        <f>'[1]Employer Raw Data (2014)'!F120</f>
        <v>1229724</v>
      </c>
      <c r="H45" s="9">
        <f t="shared" si="4"/>
        <v>0.10327566571939835</v>
      </c>
      <c r="I45" s="11">
        <f>'[1]Employer Raw Data (2014)'!G120</f>
        <v>5473986</v>
      </c>
      <c r="J45" s="9">
        <f t="shared" si="5"/>
        <v>0.25168759170832766</v>
      </c>
      <c r="K45" s="11">
        <f>'[1]Employer Raw Data (2014)'!E120</f>
        <v>13340358</v>
      </c>
    </row>
    <row r="46" spans="1:11" x14ac:dyDescent="0.25">
      <c r="A46" t="str">
        <f>'Appendix 2'!A46</f>
        <v>South Dakota</v>
      </c>
      <c r="B46" s="9">
        <f t="shared" si="0"/>
        <v>0.47637884555359522</v>
      </c>
      <c r="C46" s="11">
        <f>'[1]Employer Raw Data (2014)'!D121</f>
        <v>4453501</v>
      </c>
      <c r="D46" s="9">
        <f t="shared" si="1"/>
        <v>0.52362115444640478</v>
      </c>
      <c r="E46" s="11">
        <f t="shared" si="2"/>
        <v>4895153</v>
      </c>
      <c r="F46" s="9">
        <f t="shared" si="3"/>
        <v>2.7197712098447541E-2</v>
      </c>
      <c r="G46" s="11">
        <f>'[1]Employer Raw Data (2014)'!F121</f>
        <v>254262</v>
      </c>
      <c r="H46" s="9">
        <f t="shared" si="4"/>
        <v>0.11093104953932406</v>
      </c>
      <c r="I46" s="11">
        <f>'[1]Employer Raw Data (2014)'!G121</f>
        <v>1037056</v>
      </c>
      <c r="J46" s="9">
        <f t="shared" si="5"/>
        <v>0.38549239280863318</v>
      </c>
      <c r="K46" s="11">
        <f>'[1]Employer Raw Data (2014)'!E121</f>
        <v>3603835</v>
      </c>
    </row>
    <row r="47" spans="1:11" x14ac:dyDescent="0.25">
      <c r="A47" t="str">
        <f>'Appendix 2'!A47</f>
        <v>Tennessee</v>
      </c>
      <c r="B47" s="9">
        <f t="shared" si="0"/>
        <v>0.66138908839855526</v>
      </c>
      <c r="C47" s="11">
        <f>'[1]Employer Raw Data (2014)'!D122</f>
        <v>57068980</v>
      </c>
      <c r="D47" s="9">
        <f t="shared" si="1"/>
        <v>0.3386109116014448</v>
      </c>
      <c r="E47" s="11">
        <f t="shared" si="2"/>
        <v>29217566</v>
      </c>
      <c r="F47" s="9">
        <f t="shared" si="3"/>
        <v>3.2063654512257331E-2</v>
      </c>
      <c r="G47" s="11">
        <f>'[1]Employer Raw Data (2014)'!F122</f>
        <v>2766662</v>
      </c>
      <c r="H47" s="9">
        <f t="shared" si="4"/>
        <v>0.13831337042973071</v>
      </c>
      <c r="I47" s="11">
        <f>'[1]Employer Raw Data (2014)'!G122</f>
        <v>11934583</v>
      </c>
      <c r="J47" s="9">
        <f t="shared" si="5"/>
        <v>0.16823388665945674</v>
      </c>
      <c r="K47" s="11">
        <f>'[1]Employer Raw Data (2014)'!E122</f>
        <v>14516321</v>
      </c>
    </row>
    <row r="48" spans="1:11" x14ac:dyDescent="0.25">
      <c r="A48" t="str">
        <f>'Appendix 2'!A48</f>
        <v>Texas</v>
      </c>
      <c r="B48" s="9">
        <f t="shared" si="0"/>
        <v>0.63920967407081275</v>
      </c>
      <c r="C48" s="11">
        <f>'[1]Employer Raw Data (2014)'!D123</f>
        <v>275691057</v>
      </c>
      <c r="D48" s="9">
        <f t="shared" si="1"/>
        <v>0.36079032592918725</v>
      </c>
      <c r="E48" s="11">
        <f t="shared" si="2"/>
        <v>155608825</v>
      </c>
      <c r="F48" s="9">
        <f t="shared" si="3"/>
        <v>2.5710213386981637E-2</v>
      </c>
      <c r="G48" s="11">
        <f>'[1]Employer Raw Data (2014)'!F123</f>
        <v>11088812</v>
      </c>
      <c r="H48" s="9">
        <f t="shared" si="4"/>
        <v>0.15657990372462008</v>
      </c>
      <c r="I48" s="11">
        <f>'[1]Employer Raw Data (2014)'!G123</f>
        <v>67532894</v>
      </c>
      <c r="J48" s="9">
        <f t="shared" si="5"/>
        <v>0.17850020881758552</v>
      </c>
      <c r="K48" s="11">
        <f>'[1]Employer Raw Data (2014)'!E123</f>
        <v>76987119</v>
      </c>
    </row>
    <row r="49" spans="1:11" x14ac:dyDescent="0.25">
      <c r="A49" t="str">
        <f>'Appendix 2'!A49</f>
        <v>Utah</v>
      </c>
      <c r="B49" s="9">
        <f t="shared" si="0"/>
        <v>0.59487458562772721</v>
      </c>
      <c r="C49" s="11">
        <f>'[1]Employer Raw Data (2014)'!D124</f>
        <v>24072750</v>
      </c>
      <c r="D49" s="9">
        <f t="shared" si="1"/>
        <v>0.40512541437227279</v>
      </c>
      <c r="E49" s="11">
        <f t="shared" si="2"/>
        <v>16394183</v>
      </c>
      <c r="F49" s="9">
        <f t="shared" si="3"/>
        <v>1.1629692816107413E-2</v>
      </c>
      <c r="G49" s="11">
        <f>'[1]Employer Raw Data (2014)'!F124</f>
        <v>470618</v>
      </c>
      <c r="H49" s="9">
        <f t="shared" si="4"/>
        <v>0.11782800539887715</v>
      </c>
      <c r="I49" s="11">
        <f>'[1]Employer Raw Data (2014)'!G124</f>
        <v>4768138</v>
      </c>
      <c r="J49" s="9">
        <f t="shared" si="5"/>
        <v>0.27566771615728825</v>
      </c>
      <c r="K49" s="11">
        <f>'[1]Employer Raw Data (2014)'!E124</f>
        <v>11155427</v>
      </c>
    </row>
    <row r="50" spans="1:11" x14ac:dyDescent="0.25">
      <c r="A50" t="str">
        <f>'Appendix 2'!A50</f>
        <v>Vermont</v>
      </c>
      <c r="B50" s="9">
        <f t="shared" si="0"/>
        <v>0.55360811877435756</v>
      </c>
      <c r="C50" s="11">
        <f>'[1]Employer Raw Data (2014)'!D125</f>
        <v>4312140</v>
      </c>
      <c r="D50" s="9">
        <f t="shared" si="1"/>
        <v>0.44639188122564244</v>
      </c>
      <c r="E50" s="11">
        <f t="shared" si="2"/>
        <v>3477016</v>
      </c>
      <c r="F50" s="9">
        <f t="shared" si="3"/>
        <v>3.5765492435894213E-2</v>
      </c>
      <c r="G50" s="11">
        <f>'[1]Employer Raw Data (2014)'!F125</f>
        <v>278583</v>
      </c>
      <c r="H50" s="9">
        <f t="shared" si="4"/>
        <v>7.1265487557316862E-2</v>
      </c>
      <c r="I50" s="11">
        <f>'[1]Employer Raw Data (2014)'!G125</f>
        <v>555098</v>
      </c>
      <c r="J50" s="9">
        <f t="shared" si="5"/>
        <v>0.33936090123243134</v>
      </c>
      <c r="K50" s="11">
        <f>'[1]Employer Raw Data (2014)'!E125</f>
        <v>2643335</v>
      </c>
    </row>
    <row r="51" spans="1:11" x14ac:dyDescent="0.25">
      <c r="A51" t="str">
        <f>'Appendix 2'!A51</f>
        <v>Virginia</v>
      </c>
      <c r="B51" s="9">
        <f t="shared" si="0"/>
        <v>0.61732629572738762</v>
      </c>
      <c r="C51" s="11">
        <f>'[1]Employer Raw Data (2014)'!D126</f>
        <v>84383879</v>
      </c>
      <c r="D51" s="9">
        <f t="shared" si="1"/>
        <v>0.38267370427261238</v>
      </c>
      <c r="E51" s="11">
        <f t="shared" si="2"/>
        <v>52308628</v>
      </c>
      <c r="F51" s="9">
        <f t="shared" si="3"/>
        <v>2.1076583224858111E-2</v>
      </c>
      <c r="G51" s="11">
        <f>'[1]Employer Raw Data (2014)'!F126</f>
        <v>2881011</v>
      </c>
      <c r="H51" s="9">
        <f t="shared" si="4"/>
        <v>0.1011310005456261</v>
      </c>
      <c r="I51" s="11">
        <f>'[1]Employer Raw Data (2014)'!G126</f>
        <v>13823850</v>
      </c>
      <c r="J51" s="9">
        <f t="shared" si="5"/>
        <v>0.2604661205021282</v>
      </c>
      <c r="K51" s="11">
        <f>'[1]Employer Raw Data (2014)'!E126</f>
        <v>35603767</v>
      </c>
    </row>
    <row r="52" spans="1:11" x14ac:dyDescent="0.25">
      <c r="A52" t="str">
        <f>'Appendix 2'!A52</f>
        <v>Washington</v>
      </c>
      <c r="B52" s="9">
        <f t="shared" si="0"/>
        <v>0.64603569285148121</v>
      </c>
      <c r="C52" s="11">
        <f>'[1]Employer Raw Data (2014)'!D127</f>
        <v>73600628</v>
      </c>
      <c r="D52" s="9">
        <f t="shared" si="1"/>
        <v>0.35396430714851879</v>
      </c>
      <c r="E52" s="11">
        <f t="shared" si="2"/>
        <v>40325938</v>
      </c>
      <c r="F52" s="9">
        <f t="shared" si="3"/>
        <v>2.5576159295453531E-2</v>
      </c>
      <c r="G52" s="11">
        <f>'[1]Employer Raw Data (2014)'!F127</f>
        <v>2913804</v>
      </c>
      <c r="H52" s="9">
        <f t="shared" si="4"/>
        <v>8.9297732365601193E-2</v>
      </c>
      <c r="I52" s="11">
        <f>'[1]Employer Raw Data (2014)'!G127</f>
        <v>10173384</v>
      </c>
      <c r="J52" s="9">
        <f t="shared" si="5"/>
        <v>0.2390904154874641</v>
      </c>
      <c r="K52" s="11">
        <f>'[1]Employer Raw Data (2014)'!E127</f>
        <v>27238750</v>
      </c>
    </row>
    <row r="53" spans="1:11" x14ac:dyDescent="0.25">
      <c r="A53" t="str">
        <f>'Appendix 2'!A53</f>
        <v>West Virginia</v>
      </c>
      <c r="B53" s="9">
        <f t="shared" si="0"/>
        <v>0.65033092787931346</v>
      </c>
      <c r="C53" s="11">
        <f>'[1]Employer Raw Data (2014)'!D128</f>
        <v>11527024</v>
      </c>
      <c r="D53" s="9">
        <f t="shared" si="1"/>
        <v>0.34966907212068654</v>
      </c>
      <c r="E53" s="11">
        <f t="shared" si="2"/>
        <v>6197835</v>
      </c>
      <c r="F53" s="9">
        <f t="shared" si="3"/>
        <v>3.5705728322013734E-2</v>
      </c>
      <c r="G53" s="11">
        <f>'[1]Employer Raw Data (2014)'!F128</f>
        <v>632879</v>
      </c>
      <c r="H53" s="9">
        <f t="shared" si="4"/>
        <v>0.10942084221939367</v>
      </c>
      <c r="I53" s="11">
        <f>'[1]Employer Raw Data (2014)'!G128</f>
        <v>1939469</v>
      </c>
      <c r="J53" s="9">
        <f t="shared" si="5"/>
        <v>0.20454250157927914</v>
      </c>
      <c r="K53" s="11">
        <f>'[1]Employer Raw Data (2014)'!E128</f>
        <v>3625487</v>
      </c>
    </row>
    <row r="54" spans="1:11" x14ac:dyDescent="0.25">
      <c r="A54" t="str">
        <f>'Appendix 2'!A54</f>
        <v>Wisconsin</v>
      </c>
      <c r="B54" s="9">
        <f t="shared" si="0"/>
        <v>0.59217106366467864</v>
      </c>
      <c r="C54" s="11">
        <f>'[1]Employer Raw Data (2014)'!D129</f>
        <v>50752037</v>
      </c>
      <c r="D54" s="9">
        <f t="shared" si="1"/>
        <v>0.40782893633532136</v>
      </c>
      <c r="E54" s="11">
        <f t="shared" si="2"/>
        <v>34952990</v>
      </c>
      <c r="F54" s="9">
        <f t="shared" si="3"/>
        <v>2.2107921394155794E-2</v>
      </c>
      <c r="G54" s="11">
        <f>'[1]Employer Raw Data (2014)'!F129</f>
        <v>1894760</v>
      </c>
      <c r="H54" s="9">
        <f t="shared" si="4"/>
        <v>7.7595623416582091E-2</v>
      </c>
      <c r="I54" s="11">
        <f>'[1]Employer Raw Data (2014)'!G129</f>
        <v>6650335</v>
      </c>
      <c r="J54" s="9">
        <f t="shared" si="5"/>
        <v>0.30812539152458351</v>
      </c>
      <c r="K54" s="11">
        <f>'[1]Employer Raw Data (2014)'!E129</f>
        <v>26407895</v>
      </c>
    </row>
    <row r="55" spans="1:11" x14ac:dyDescent="0.25">
      <c r="A55" t="str">
        <f>'Appendix 2'!A55</f>
        <v>Wyoming</v>
      </c>
      <c r="B55" s="9">
        <f t="shared" si="0"/>
        <v>0.54618661338661334</v>
      </c>
      <c r="C55" s="11">
        <f>'[1]Employer Raw Data (2014)'!D130</f>
        <v>4783912</v>
      </c>
      <c r="D55" s="9">
        <f t="shared" si="1"/>
        <v>0.4538133866133866</v>
      </c>
      <c r="E55" s="11">
        <f t="shared" si="2"/>
        <v>3974838</v>
      </c>
      <c r="F55" s="9">
        <f t="shared" si="3"/>
        <v>2.1926416440702156E-2</v>
      </c>
      <c r="G55" s="11">
        <f>'[1]Employer Raw Data (2014)'!F130</f>
        <v>192048</v>
      </c>
      <c r="H55" s="9">
        <f t="shared" si="4"/>
        <v>0.11194359925788497</v>
      </c>
      <c r="I55" s="11">
        <f>'[1]Employer Raw Data (2014)'!G130</f>
        <v>980486</v>
      </c>
      <c r="J55" s="9">
        <f t="shared" si="5"/>
        <v>0.31994337091479946</v>
      </c>
      <c r="K55" s="11">
        <f>'[1]Employer Raw Data (2014)'!E130</f>
        <v>2802304</v>
      </c>
    </row>
    <row r="57" spans="1:11" x14ac:dyDescent="0.25">
      <c r="A57" t="s">
        <v>20</v>
      </c>
    </row>
    <row r="58" spans="1:11" x14ac:dyDescent="0.25">
      <c r="A58" t="s">
        <v>21</v>
      </c>
    </row>
  </sheetData>
  <mergeCells count="6"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</vt:lpstr>
      <vt:lpstr>Appendix 2</vt:lpstr>
      <vt:lpstr>Appendix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V. Carvajal</dc:creator>
  <cp:lastModifiedBy>Daniel V. Carvajal</cp:lastModifiedBy>
  <dcterms:created xsi:type="dcterms:W3CDTF">2017-01-12T20:31:13Z</dcterms:created>
  <dcterms:modified xsi:type="dcterms:W3CDTF">2017-01-12T20:32:04Z</dcterms:modified>
</cp:coreProperties>
</file>